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drawings/drawing5.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drawings/drawing6.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drawings/drawing7.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drawings/drawing8.xml" ContentType="application/vnd.openxmlformats-officedocument.drawing+xml"/>
  <Override PartName="/xl/tables/table9.xml" ContentType="application/vnd.openxmlformats-officedocument.spreadsheetml.table+xml"/>
  <Override PartName="/xl/charts/chart8.xml" ContentType="application/vnd.openxmlformats-officedocument.drawingml.chart+xml"/>
  <Override PartName="/xl/drawings/drawing9.xml" ContentType="application/vnd.openxmlformats-officedocument.drawing+xml"/>
  <Override PartName="/xl/tables/table10.xml" ContentType="application/vnd.openxmlformats-officedocument.spreadsheetml.table+xml"/>
  <Override PartName="/xl/charts/chart9.xml" ContentType="application/vnd.openxmlformats-officedocument.drawingml.chart+xml"/>
  <Override PartName="/xl/drawings/drawing10.xml" ContentType="application/vnd.openxmlformats-officedocument.drawing+xml"/>
  <Override PartName="/xl/tables/table11.xml" ContentType="application/vnd.openxmlformats-officedocument.spreadsheetml.table+xml"/>
  <Override PartName="/xl/charts/chart10.xml" ContentType="application/vnd.openxmlformats-officedocument.drawingml.chart+xml"/>
  <Override PartName="/xl/drawings/drawing11.xml" ContentType="application/vnd.openxmlformats-officedocument.drawing+xml"/>
  <Override PartName="/xl/tables/table12.xml" ContentType="application/vnd.openxmlformats-officedocument.spreadsheetml.table+xml"/>
  <Override PartName="/xl/charts/chart11.xml" ContentType="application/vnd.openxmlformats-officedocument.drawingml.chart+xml"/>
  <Override PartName="/xl/drawings/drawing12.xml" ContentType="application/vnd.openxmlformats-officedocument.drawing+xml"/>
  <Override PartName="/xl/tables/table13.xml" ContentType="application/vnd.openxmlformats-officedocument.spreadsheetml.table+xml"/>
  <Override PartName="/xl/charts/chart12.xml" ContentType="application/vnd.openxmlformats-officedocument.drawingml.chart+xml"/>
  <Override PartName="/xl/drawings/drawing13.xml" ContentType="application/vnd.openxmlformats-officedocument.drawing+xml"/>
  <Override PartName="/xl/tables/table14.xml" ContentType="application/vnd.openxmlformats-officedocument.spreadsheetml.table+xml"/>
  <Override PartName="/xl/charts/chart13.xml" ContentType="application/vnd.openxmlformats-officedocument.drawingml.chart+xml"/>
  <Override PartName="/xl/drawings/drawing14.xml" ContentType="application/vnd.openxmlformats-officedocument.drawing+xml"/>
  <Override PartName="/xl/tables/table15.xml" ContentType="application/vnd.openxmlformats-officedocument.spreadsheetml.table+xml"/>
  <Override PartName="/xl/charts/chart14.xml" ContentType="application/vnd.openxmlformats-officedocument.drawingml.chart+xml"/>
  <Override PartName="/xl/drawings/drawing15.xml" ContentType="application/vnd.openxmlformats-officedocument.drawing+xml"/>
  <Override PartName="/xl/tables/table16.xml" ContentType="application/vnd.openxmlformats-officedocument.spreadsheetml.table+xml"/>
  <Override PartName="/xl/charts/chart15.xml" ContentType="application/vnd.openxmlformats-officedocument.drawingml.chart+xml"/>
  <Override PartName="/xl/drawings/drawing16.xml" ContentType="application/vnd.openxmlformats-officedocument.drawing+xml"/>
  <Override PartName="/xl/tables/table17.xml" ContentType="application/vnd.openxmlformats-officedocument.spreadsheetml.table+xml"/>
  <Override PartName="/xl/charts/chart16.xml" ContentType="application/vnd.openxmlformats-officedocument.drawingml.chart+xml"/>
  <Override PartName="/xl/drawings/drawing17.xml" ContentType="application/vnd.openxmlformats-officedocument.drawing+xml"/>
  <Override PartName="/xl/tables/table18.xml" ContentType="application/vnd.openxmlformats-officedocument.spreadsheetml.table+xml"/>
  <Override PartName="/xl/charts/chart17.xml" ContentType="application/vnd.openxmlformats-officedocument.drawingml.chart+xml"/>
  <Override PartName="/xl/drawings/drawing18.xml" ContentType="application/vnd.openxmlformats-officedocument.drawing+xml"/>
  <Override PartName="/xl/tables/table19.xml" ContentType="application/vnd.openxmlformats-officedocument.spreadsheetml.table+xml"/>
  <Override PartName="/xl/charts/chart18.xml" ContentType="application/vnd.openxmlformats-officedocument.drawingml.chart+xml"/>
  <Override PartName="/xl/drawings/drawing19.xml" ContentType="application/vnd.openxmlformats-officedocument.drawing+xml"/>
  <Override PartName="/xl/tables/table20.xml" ContentType="application/vnd.openxmlformats-officedocument.spreadsheetml.table+xml"/>
  <Override PartName="/xl/charts/chart19.xml" ContentType="application/vnd.openxmlformats-officedocument.drawingml.chart+xml"/>
  <Override PartName="/xl/drawings/drawing20.xml" ContentType="application/vnd.openxmlformats-officedocument.drawing+xml"/>
  <Override PartName="/xl/tables/table21.xml" ContentType="application/vnd.openxmlformats-officedocument.spreadsheetml.table+xml"/>
  <Override PartName="/xl/charts/chart20.xml" ContentType="application/vnd.openxmlformats-officedocument.drawingml.chart+xml"/>
  <Override PartName="/xl/drawings/drawing21.xml" ContentType="application/vnd.openxmlformats-officedocument.drawing+xml"/>
  <Override PartName="/xl/tables/table22.xml" ContentType="application/vnd.openxmlformats-officedocument.spreadsheetml.table+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20730" windowHeight="11760" tabRatio="958" firstSheet="1" activeTab="1"/>
  </bookViews>
  <sheets>
    <sheet name="Formulario de Preguntas" sheetId="1" state="hidden" r:id="rId1"/>
    <sheet name="Formulario de Respuestas" sheetId="4" r:id="rId2"/>
    <sheet name="Analisis Respuestas" sheetId="2" state="hidden" r:id="rId3"/>
    <sheet name="Analisis Pregunta (1)" sheetId="7" r:id="rId4"/>
    <sheet name="Analisis Pregunta (2)" sheetId="38" r:id="rId5"/>
    <sheet name="Analisis Pregunta (3)" sheetId="39" r:id="rId6"/>
    <sheet name="Analisis Pregunta (4)" sheetId="40" r:id="rId7"/>
    <sheet name="Analisis Pregunta (5)" sheetId="41" r:id="rId8"/>
    <sheet name="Analisis Pregunta (6)" sheetId="42" r:id="rId9"/>
    <sheet name="Analisis Pregunta (7)" sheetId="43" r:id="rId10"/>
    <sheet name="Analisis Pregunta (8)" sheetId="59" r:id="rId11"/>
    <sheet name="Analisis Pregunta (9)" sheetId="45" r:id="rId12"/>
    <sheet name="Analisis Pregunta (10)" sheetId="46" r:id="rId13"/>
    <sheet name="Analisis Pregunta (11)" sheetId="47" r:id="rId14"/>
    <sheet name="Analisis Pregunta (12)" sheetId="48" r:id="rId15"/>
    <sheet name="Analisis Pregunta (13)" sheetId="49" r:id="rId16"/>
    <sheet name="Analisis Pregunta (14)" sheetId="50" r:id="rId17"/>
    <sheet name="Analisis Pregunta (15)" sheetId="51" r:id="rId18"/>
    <sheet name="Analisis Pregunta (16)" sheetId="52" r:id="rId19"/>
    <sheet name="Analisis Pregunta (17)" sheetId="53" r:id="rId20"/>
    <sheet name="Analisis Pregunta (18)" sheetId="54" r:id="rId21"/>
    <sheet name="Analisis Pregunta (19)" sheetId="55" r:id="rId22"/>
    <sheet name="Analisis Pregunta (20)" sheetId="56" r:id="rId23"/>
    <sheet name="Analisis Pregunta (21)" sheetId="57" r:id="rId24"/>
    <sheet name="Hoja1" sheetId="60" r:id="rId25"/>
  </sheets>
  <definedNames>
    <definedName name="_xlnm._FilterDatabase" localSheetId="2" hidden="1">'Analisis Respuestas'!$A$2:$BP$2</definedName>
    <definedName name="_xlnm._FilterDatabase" localSheetId="0" hidden="1">'Formulario de Preguntas'!$A$1:$F$85</definedName>
    <definedName name="_xlnm.Print_Area" localSheetId="0">'Formulario de Preguntas'!$A$1:$F$85</definedName>
    <definedName name="RESPUESTA">'Formulario de Respuestas'!$AQ$2:$AQ$6</definedName>
    <definedName name="RESPUESTAS">'Formulario de Respuestas'!$AQ$2:$AQ$5</definedName>
    <definedName name="TABLA">'Analisis Respuestas'!$A$2:$BJ$29</definedName>
  </definedNames>
  <calcPr calcId="144525"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BS210" i="2" l="1"/>
  <c r="BT211" i="2"/>
  <c r="BS212" i="2"/>
  <c r="BT213" i="2"/>
  <c r="BS214" i="2"/>
  <c r="BT215" i="2"/>
  <c r="BS216" i="2"/>
  <c r="BT217" i="2"/>
  <c r="BS218" i="2"/>
  <c r="BT219" i="2"/>
  <c r="BS220" i="2"/>
  <c r="BT221" i="2"/>
  <c r="BS222" i="2"/>
  <c r="BT223" i="2"/>
  <c r="BS224" i="2"/>
  <c r="BT225" i="2"/>
  <c r="BS226" i="2"/>
  <c r="BT227" i="2"/>
  <c r="BS228" i="2"/>
  <c r="BT229" i="2"/>
  <c r="BS230" i="2"/>
  <c r="BT231" i="2"/>
  <c r="BS232" i="2"/>
  <c r="BT233" i="2"/>
  <c r="BS234" i="2"/>
  <c r="BT235" i="2"/>
  <c r="BS236" i="2"/>
  <c r="BT237" i="2"/>
  <c r="BS238" i="2"/>
  <c r="BT239" i="2"/>
  <c r="BS240" i="2"/>
  <c r="BT241" i="2"/>
  <c r="BS242" i="2"/>
  <c r="BT243" i="2"/>
  <c r="BS244" i="2"/>
  <c r="BT245" i="2"/>
  <c r="BS246" i="2"/>
  <c r="BT247" i="2"/>
  <c r="BS248" i="2"/>
  <c r="BT249" i="2"/>
  <c r="BS250" i="2"/>
  <c r="BT251" i="2"/>
  <c r="BS252" i="2"/>
  <c r="BT253" i="2"/>
  <c r="BS254" i="2"/>
  <c r="BT255" i="2"/>
  <c r="BS256" i="2"/>
  <c r="BT257" i="2"/>
  <c r="BS258" i="2"/>
  <c r="BT259" i="2"/>
  <c r="BS260" i="2"/>
  <c r="BT261" i="2"/>
  <c r="BS262" i="2"/>
  <c r="BT263" i="2"/>
  <c r="BS264" i="2"/>
  <c r="BT265" i="2"/>
  <c r="BS266" i="2"/>
  <c r="BT267" i="2"/>
  <c r="BS268" i="2"/>
  <c r="BT269" i="2"/>
  <c r="BS270" i="2"/>
  <c r="BT271" i="2"/>
  <c r="BS272" i="2"/>
  <c r="BT273" i="2"/>
  <c r="BS274" i="2"/>
  <c r="BT275" i="2"/>
  <c r="BS276" i="2"/>
  <c r="BT277" i="2"/>
  <c r="BS278" i="2"/>
  <c r="BT279" i="2"/>
  <c r="BS280" i="2"/>
  <c r="BT281" i="2"/>
  <c r="BS282" i="2"/>
  <c r="BT283" i="2"/>
  <c r="BS284" i="2"/>
  <c r="BT285" i="2"/>
  <c r="BS286" i="2"/>
  <c r="BT287" i="2"/>
  <c r="BS288" i="2"/>
  <c r="BT289" i="2"/>
  <c r="BS290" i="2"/>
  <c r="BT291" i="2"/>
  <c r="BS292" i="2"/>
  <c r="BT293" i="2"/>
  <c r="BS294" i="2"/>
  <c r="BT295" i="2"/>
  <c r="BS296" i="2"/>
  <c r="BT297" i="2"/>
  <c r="BS298" i="2"/>
  <c r="BT299" i="2"/>
  <c r="BS300" i="2"/>
  <c r="BT301" i="2"/>
  <c r="BW3" i="2"/>
  <c r="BS209" i="2"/>
  <c r="BU209" i="2"/>
  <c r="BW209" i="2"/>
  <c r="BS207" i="2"/>
  <c r="BU207" i="2"/>
  <c r="BW207" i="2"/>
  <c r="BT205" i="2"/>
  <c r="BV205" i="2"/>
  <c r="BS205" i="2"/>
  <c r="BU205" i="2"/>
  <c r="BW205" i="2"/>
  <c r="BT203" i="2"/>
  <c r="BV203" i="2"/>
  <c r="BS203" i="2"/>
  <c r="BU203" i="2"/>
  <c r="BW203" i="2"/>
  <c r="BT201" i="2"/>
  <c r="BV201" i="2"/>
  <c r="BS201" i="2"/>
  <c r="BU201" i="2"/>
  <c r="BW201" i="2"/>
  <c r="BT199" i="2"/>
  <c r="BV199" i="2"/>
  <c r="BS199" i="2"/>
  <c r="BU199" i="2"/>
  <c r="BW199" i="2"/>
  <c r="BT197" i="2"/>
  <c r="BV197" i="2"/>
  <c r="BS197" i="2"/>
  <c r="BU197" i="2"/>
  <c r="BW197" i="2"/>
  <c r="BT195" i="2"/>
  <c r="BV195" i="2"/>
  <c r="BS195" i="2"/>
  <c r="BU195" i="2"/>
  <c r="BW195" i="2"/>
  <c r="BT193" i="2"/>
  <c r="BV193" i="2"/>
  <c r="BS193" i="2"/>
  <c r="BU193" i="2"/>
  <c r="BW193" i="2"/>
  <c r="BT191" i="2"/>
  <c r="BV191" i="2"/>
  <c r="BS191" i="2"/>
  <c r="BU191" i="2"/>
  <c r="BW191" i="2"/>
  <c r="BT189" i="2"/>
  <c r="BV189" i="2"/>
  <c r="BS189" i="2"/>
  <c r="BU189" i="2"/>
  <c r="BW189" i="2"/>
  <c r="BT187" i="2"/>
  <c r="BV187" i="2"/>
  <c r="BS187" i="2"/>
  <c r="BU187" i="2"/>
  <c r="BW187" i="2"/>
  <c r="BT185" i="2"/>
  <c r="BV185" i="2"/>
  <c r="BS185" i="2"/>
  <c r="BU185" i="2"/>
  <c r="BW185" i="2"/>
  <c r="BT183" i="2"/>
  <c r="BV183" i="2"/>
  <c r="BS183" i="2"/>
  <c r="BU183" i="2"/>
  <c r="BW183" i="2"/>
  <c r="BT181" i="2"/>
  <c r="BV181" i="2"/>
  <c r="BS181" i="2"/>
  <c r="BU181" i="2"/>
  <c r="BW181" i="2"/>
  <c r="BT179" i="2"/>
  <c r="BV179" i="2"/>
  <c r="BS179" i="2"/>
  <c r="BU179" i="2"/>
  <c r="BW179" i="2"/>
  <c r="BT177" i="2"/>
  <c r="BV177" i="2"/>
  <c r="BS177" i="2"/>
  <c r="BU177" i="2"/>
  <c r="BW177" i="2"/>
  <c r="BT175" i="2"/>
  <c r="BV175" i="2"/>
  <c r="BS175" i="2"/>
  <c r="BU175" i="2"/>
  <c r="BW175" i="2"/>
  <c r="BT173" i="2"/>
  <c r="BV173" i="2"/>
  <c r="BS173" i="2"/>
  <c r="BU173" i="2"/>
  <c r="BW173" i="2"/>
  <c r="BT171" i="2"/>
  <c r="BV171" i="2"/>
  <c r="BS171" i="2"/>
  <c r="BU171" i="2"/>
  <c r="BW171" i="2"/>
  <c r="BT169" i="2"/>
  <c r="BV169" i="2"/>
  <c r="BS169" i="2"/>
  <c r="BU169" i="2"/>
  <c r="BW169" i="2"/>
  <c r="BT167" i="2"/>
  <c r="BV167" i="2"/>
  <c r="BS167" i="2"/>
  <c r="BU167" i="2"/>
  <c r="BW167" i="2"/>
  <c r="BT165" i="2"/>
  <c r="BV165" i="2"/>
  <c r="BS165" i="2"/>
  <c r="BU165" i="2"/>
  <c r="BW165" i="2"/>
  <c r="BT163" i="2"/>
  <c r="BV163" i="2"/>
  <c r="BS163" i="2"/>
  <c r="BU163" i="2"/>
  <c r="BW163" i="2"/>
  <c r="BT161" i="2"/>
  <c r="BV161" i="2"/>
  <c r="BS161" i="2"/>
  <c r="BU161" i="2"/>
  <c r="BW161" i="2"/>
  <c r="BT159" i="2"/>
  <c r="BV159" i="2"/>
  <c r="BS159" i="2"/>
  <c r="BU159" i="2"/>
  <c r="BW159" i="2"/>
  <c r="BT157" i="2"/>
  <c r="BV157" i="2"/>
  <c r="BS157" i="2"/>
  <c r="BU157" i="2"/>
  <c r="BW157" i="2"/>
  <c r="BT208" i="2"/>
  <c r="BV208" i="2"/>
  <c r="BT206" i="2"/>
  <c r="BV206" i="2"/>
  <c r="BS204" i="2"/>
  <c r="BU204" i="2"/>
  <c r="BW204" i="2"/>
  <c r="BT204" i="2"/>
  <c r="BV204" i="2"/>
  <c r="BS202" i="2"/>
  <c r="BU202" i="2"/>
  <c r="BW202" i="2"/>
  <c r="BT202" i="2"/>
  <c r="BV202" i="2"/>
  <c r="BS200" i="2"/>
  <c r="BU200" i="2"/>
  <c r="BW200" i="2"/>
  <c r="BT200" i="2"/>
  <c r="BV200" i="2"/>
  <c r="BS198" i="2"/>
  <c r="BU198" i="2"/>
  <c r="BW198" i="2"/>
  <c r="BT198" i="2"/>
  <c r="BV198" i="2"/>
  <c r="BS196" i="2"/>
  <c r="BU196" i="2"/>
  <c r="BW196" i="2"/>
  <c r="BT196" i="2"/>
  <c r="BV196" i="2"/>
  <c r="BS194" i="2"/>
  <c r="BU194" i="2"/>
  <c r="BW194" i="2"/>
  <c r="BT194" i="2"/>
  <c r="BV194" i="2"/>
  <c r="BS192" i="2"/>
  <c r="BU192" i="2"/>
  <c r="BW192" i="2"/>
  <c r="BT192" i="2"/>
  <c r="BV192" i="2"/>
  <c r="BS190" i="2"/>
  <c r="BU190" i="2"/>
  <c r="BW190" i="2"/>
  <c r="BT190" i="2"/>
  <c r="BV190" i="2"/>
  <c r="BS188" i="2"/>
  <c r="BU188" i="2"/>
  <c r="BW188" i="2"/>
  <c r="BT188" i="2"/>
  <c r="BV188" i="2"/>
  <c r="BS186" i="2"/>
  <c r="BU186" i="2"/>
  <c r="BW186" i="2"/>
  <c r="BT186" i="2"/>
  <c r="BV186" i="2"/>
  <c r="BS184" i="2"/>
  <c r="BU184" i="2"/>
  <c r="BW184" i="2"/>
  <c r="BT184" i="2"/>
  <c r="BV184" i="2"/>
  <c r="BS182" i="2"/>
  <c r="BU182" i="2"/>
  <c r="BW182" i="2"/>
  <c r="BT182" i="2"/>
  <c r="BV182" i="2"/>
  <c r="BS180" i="2"/>
  <c r="BU180" i="2"/>
  <c r="BW180" i="2"/>
  <c r="BT180" i="2"/>
  <c r="BV180" i="2"/>
  <c r="BS178" i="2"/>
  <c r="BU178" i="2"/>
  <c r="BW178" i="2"/>
  <c r="BT178" i="2"/>
  <c r="BV178" i="2"/>
  <c r="BS176" i="2"/>
  <c r="BU176" i="2"/>
  <c r="BW176" i="2"/>
  <c r="BT176" i="2"/>
  <c r="BV176" i="2"/>
  <c r="BS174" i="2"/>
  <c r="BU174" i="2"/>
  <c r="BW174" i="2"/>
  <c r="BT174" i="2"/>
  <c r="BV174" i="2"/>
  <c r="BS172" i="2"/>
  <c r="BU172" i="2"/>
  <c r="BW172" i="2"/>
  <c r="BT172" i="2"/>
  <c r="BV172" i="2"/>
  <c r="BS170" i="2"/>
  <c r="BU170" i="2"/>
  <c r="BW170" i="2"/>
  <c r="BT170" i="2"/>
  <c r="BV170" i="2"/>
  <c r="BS168" i="2"/>
  <c r="BU168" i="2"/>
  <c r="BW168" i="2"/>
  <c r="BT168" i="2"/>
  <c r="BV168" i="2"/>
  <c r="BS166" i="2"/>
  <c r="BU166" i="2"/>
  <c r="BW166" i="2"/>
  <c r="BT166" i="2"/>
  <c r="BV166" i="2"/>
  <c r="BS164" i="2"/>
  <c r="BU164" i="2"/>
  <c r="BW164" i="2"/>
  <c r="BT164" i="2"/>
  <c r="BV164" i="2"/>
  <c r="BS162" i="2"/>
  <c r="BU162" i="2"/>
  <c r="BW162" i="2"/>
  <c r="BT162" i="2"/>
  <c r="BV162" i="2"/>
  <c r="BS160" i="2"/>
  <c r="BU160" i="2"/>
  <c r="BW160" i="2"/>
  <c r="BT160" i="2"/>
  <c r="BV160" i="2"/>
  <c r="BS158" i="2"/>
  <c r="BU158" i="2"/>
  <c r="BW158" i="2"/>
  <c r="BT158" i="2"/>
  <c r="BV158" i="2"/>
  <c r="BS156" i="2"/>
  <c r="BU156" i="2"/>
  <c r="BW156" i="2"/>
  <c r="BT156" i="2"/>
  <c r="BV156" i="2"/>
  <c r="BS154" i="2"/>
  <c r="BU154" i="2"/>
  <c r="BW154" i="2"/>
  <c r="BT154" i="2"/>
  <c r="BV154" i="2"/>
  <c r="BS152" i="2"/>
  <c r="BU152" i="2"/>
  <c r="BW152" i="2"/>
  <c r="BT152" i="2"/>
  <c r="BV152" i="2"/>
  <c r="BS150" i="2"/>
  <c r="BU150" i="2"/>
  <c r="BW150" i="2"/>
  <c r="BT150" i="2"/>
  <c r="BV150" i="2"/>
  <c r="BS148" i="2"/>
  <c r="BU148" i="2"/>
  <c r="BW148" i="2"/>
  <c r="BT148" i="2"/>
  <c r="BV148" i="2"/>
  <c r="BS146" i="2"/>
  <c r="BU146" i="2"/>
  <c r="BW146" i="2"/>
  <c r="BT146" i="2"/>
  <c r="BV146" i="2"/>
  <c r="BS144" i="2"/>
  <c r="BU144" i="2"/>
  <c r="BW144" i="2"/>
  <c r="BT144" i="2"/>
  <c r="BV144" i="2"/>
  <c r="BS142" i="2"/>
  <c r="BU142" i="2"/>
  <c r="BW142" i="2"/>
  <c r="BT142" i="2"/>
  <c r="BV142" i="2"/>
  <c r="BS140" i="2"/>
  <c r="BU140" i="2"/>
  <c r="BW140" i="2"/>
  <c r="BT140" i="2"/>
  <c r="BV140" i="2"/>
  <c r="BT138" i="2"/>
  <c r="BV138" i="2"/>
  <c r="BU138" i="2"/>
  <c r="BS138" i="2"/>
  <c r="BW138" i="2"/>
  <c r="BT136" i="2"/>
  <c r="BV136" i="2"/>
  <c r="BS136" i="2"/>
  <c r="BW136" i="2"/>
  <c r="BU136" i="2"/>
  <c r="BS134" i="2"/>
  <c r="BU134" i="2"/>
  <c r="BW134" i="2"/>
  <c r="BT134" i="2"/>
  <c r="BV134" i="2"/>
  <c r="BS132" i="2"/>
  <c r="BU132" i="2"/>
  <c r="BW132" i="2"/>
  <c r="BT132" i="2"/>
  <c r="BV132" i="2"/>
  <c r="BS130" i="2"/>
  <c r="BU130" i="2"/>
  <c r="BW130" i="2"/>
  <c r="BT130" i="2"/>
  <c r="BV130" i="2"/>
  <c r="BS128" i="2"/>
  <c r="BU128" i="2"/>
  <c r="BW128" i="2"/>
  <c r="BT128" i="2"/>
  <c r="BV128" i="2"/>
  <c r="BS126" i="2"/>
  <c r="BU126" i="2"/>
  <c r="BW126" i="2"/>
  <c r="BT126" i="2"/>
  <c r="BV126" i="2"/>
  <c r="BS124" i="2"/>
  <c r="BU124" i="2"/>
  <c r="BW124" i="2"/>
  <c r="BT124" i="2"/>
  <c r="BV124" i="2"/>
  <c r="BS122" i="2"/>
  <c r="BU122" i="2"/>
  <c r="BW122" i="2"/>
  <c r="BT122" i="2"/>
  <c r="BV122" i="2"/>
  <c r="BS120" i="2"/>
  <c r="BU120" i="2"/>
  <c r="BW120" i="2"/>
  <c r="BT120" i="2"/>
  <c r="BV120" i="2"/>
  <c r="BS118" i="2"/>
  <c r="BU118" i="2"/>
  <c r="BW118" i="2"/>
  <c r="BT118" i="2"/>
  <c r="BV118" i="2"/>
  <c r="BS116" i="2"/>
  <c r="BU116" i="2"/>
  <c r="BW116" i="2"/>
  <c r="BT116" i="2"/>
  <c r="BV116" i="2"/>
  <c r="BS114" i="2"/>
  <c r="BU114" i="2"/>
  <c r="BW114" i="2"/>
  <c r="BT114" i="2"/>
  <c r="BV114" i="2"/>
  <c r="BS112" i="2"/>
  <c r="BU112" i="2"/>
  <c r="BW112" i="2"/>
  <c r="BT112" i="2"/>
  <c r="BV112" i="2"/>
  <c r="BS110" i="2"/>
  <c r="BU110" i="2"/>
  <c r="BW110" i="2"/>
  <c r="BT110" i="2"/>
  <c r="BV110" i="2"/>
  <c r="BS108" i="2"/>
  <c r="BU108" i="2"/>
  <c r="BW108" i="2"/>
  <c r="BT108" i="2"/>
  <c r="BV108" i="2"/>
  <c r="BS106" i="2"/>
  <c r="BU106" i="2"/>
  <c r="BW106" i="2"/>
  <c r="BT106" i="2"/>
  <c r="BV106" i="2"/>
  <c r="BS104" i="2"/>
  <c r="BU104" i="2"/>
  <c r="BW104" i="2"/>
  <c r="BT104" i="2"/>
  <c r="BV104" i="2"/>
  <c r="BS102" i="2"/>
  <c r="BU102" i="2"/>
  <c r="BW102" i="2"/>
  <c r="BT102" i="2"/>
  <c r="BV102" i="2"/>
  <c r="BS100" i="2"/>
  <c r="BU100" i="2"/>
  <c r="BW100" i="2"/>
  <c r="BT100" i="2"/>
  <c r="BV100" i="2"/>
  <c r="BS98" i="2"/>
  <c r="BU98" i="2"/>
  <c r="BW98" i="2"/>
  <c r="BT98" i="2"/>
  <c r="BV98" i="2"/>
  <c r="BS96" i="2"/>
  <c r="BU96" i="2"/>
  <c r="BW96" i="2"/>
  <c r="BT96" i="2"/>
  <c r="BV96" i="2"/>
  <c r="BS94" i="2"/>
  <c r="BU94" i="2"/>
  <c r="BW94" i="2"/>
  <c r="BT94" i="2"/>
  <c r="BV94" i="2"/>
  <c r="BS92" i="2"/>
  <c r="BU92" i="2"/>
  <c r="BW92" i="2"/>
  <c r="BT92" i="2"/>
  <c r="BV92" i="2"/>
  <c r="BS90" i="2"/>
  <c r="BU90" i="2"/>
  <c r="BW90" i="2"/>
  <c r="BT90" i="2"/>
  <c r="BV90" i="2"/>
  <c r="BS88" i="2"/>
  <c r="BU88" i="2"/>
  <c r="BW88" i="2"/>
  <c r="BT88" i="2"/>
  <c r="BV88" i="2"/>
  <c r="BS86" i="2"/>
  <c r="BU86" i="2"/>
  <c r="BW86" i="2"/>
  <c r="BT86" i="2"/>
  <c r="BV86" i="2"/>
  <c r="BS84" i="2"/>
  <c r="BU84" i="2"/>
  <c r="BW84" i="2"/>
  <c r="BT84" i="2"/>
  <c r="BV84" i="2"/>
  <c r="BS82" i="2"/>
  <c r="BU82" i="2"/>
  <c r="BW82" i="2"/>
  <c r="BT82" i="2"/>
  <c r="BV82" i="2"/>
  <c r="BS80" i="2"/>
  <c r="BU80" i="2"/>
  <c r="BW80" i="2"/>
  <c r="BT80" i="2"/>
  <c r="BV80" i="2"/>
  <c r="BS78" i="2"/>
  <c r="BU78" i="2"/>
  <c r="BW78" i="2"/>
  <c r="BT78" i="2"/>
  <c r="BV78" i="2"/>
  <c r="BS76" i="2"/>
  <c r="BU76" i="2"/>
  <c r="BW76" i="2"/>
  <c r="BT76" i="2"/>
  <c r="BV76" i="2"/>
  <c r="BS74" i="2"/>
  <c r="BU74" i="2"/>
  <c r="BW74" i="2"/>
  <c r="BT74" i="2"/>
  <c r="BV74" i="2"/>
  <c r="BS72" i="2"/>
  <c r="BU72" i="2"/>
  <c r="BW72" i="2"/>
  <c r="BV72" i="2"/>
  <c r="BT72" i="2"/>
  <c r="BS70" i="2"/>
  <c r="BU70" i="2"/>
  <c r="BW70" i="2"/>
  <c r="BT70" i="2"/>
  <c r="BV70" i="2"/>
  <c r="BT68" i="2"/>
  <c r="BS68" i="2"/>
  <c r="BU68" i="2"/>
  <c r="BW68" i="2"/>
  <c r="BV68" i="2"/>
  <c r="BT66" i="2"/>
  <c r="BV66" i="2"/>
  <c r="BS66" i="2"/>
  <c r="BU66" i="2"/>
  <c r="BW66" i="2"/>
  <c r="BT64" i="2"/>
  <c r="BV64" i="2"/>
  <c r="BS64" i="2"/>
  <c r="BU64" i="2"/>
  <c r="BW64" i="2"/>
  <c r="BT62" i="2"/>
  <c r="BV62" i="2"/>
  <c r="BS62" i="2"/>
  <c r="BU62" i="2"/>
  <c r="BW62" i="2"/>
  <c r="BT60" i="2"/>
  <c r="BV60" i="2"/>
  <c r="BS60" i="2"/>
  <c r="BU60" i="2"/>
  <c r="BW60" i="2"/>
  <c r="BT58" i="2"/>
  <c r="BV58" i="2"/>
  <c r="BS58" i="2"/>
  <c r="BU58" i="2"/>
  <c r="BW58" i="2"/>
  <c r="BT56" i="2"/>
  <c r="BV56" i="2"/>
  <c r="BS56" i="2"/>
  <c r="BU56" i="2"/>
  <c r="BW56" i="2"/>
  <c r="BT54" i="2"/>
  <c r="BV54" i="2"/>
  <c r="BS54" i="2"/>
  <c r="BU54" i="2"/>
  <c r="BW54" i="2"/>
  <c r="BT52" i="2"/>
  <c r="BV52" i="2"/>
  <c r="BS52" i="2"/>
  <c r="BU52" i="2"/>
  <c r="BW52" i="2"/>
  <c r="BT50" i="2"/>
  <c r="BV50" i="2"/>
  <c r="BS50" i="2"/>
  <c r="BU50" i="2"/>
  <c r="BW50" i="2"/>
  <c r="BT48" i="2"/>
  <c r="BV48" i="2"/>
  <c r="BS48" i="2"/>
  <c r="BU48" i="2"/>
  <c r="BW48" i="2"/>
  <c r="BT46" i="2"/>
  <c r="BV46" i="2"/>
  <c r="BS46" i="2"/>
  <c r="BU46" i="2"/>
  <c r="BW46" i="2"/>
  <c r="BT44" i="2"/>
  <c r="BV44" i="2"/>
  <c r="BS44" i="2"/>
  <c r="BU44" i="2"/>
  <c r="BW44" i="2"/>
  <c r="BT42" i="2"/>
  <c r="BV42" i="2"/>
  <c r="BS42" i="2"/>
  <c r="BU42" i="2"/>
  <c r="BW42" i="2"/>
  <c r="BT40" i="2"/>
  <c r="BV40" i="2"/>
  <c r="BS40" i="2"/>
  <c r="BU40" i="2"/>
  <c r="BW40" i="2"/>
  <c r="BT38" i="2"/>
  <c r="BV38" i="2"/>
  <c r="BS38" i="2"/>
  <c r="BU38" i="2"/>
  <c r="BW38" i="2"/>
  <c r="BT36" i="2"/>
  <c r="BV36" i="2"/>
  <c r="BS36" i="2"/>
  <c r="BW36" i="2"/>
  <c r="BU36" i="2"/>
  <c r="BT34" i="2"/>
  <c r="BV34" i="2"/>
  <c r="BU34" i="2"/>
  <c r="BS34" i="2"/>
  <c r="BW34" i="2"/>
  <c r="BT32" i="2"/>
  <c r="BV32" i="2"/>
  <c r="BS32" i="2"/>
  <c r="BW32" i="2"/>
  <c r="BU32" i="2"/>
  <c r="BS30" i="2"/>
  <c r="BU30" i="2"/>
  <c r="BW30" i="2"/>
  <c r="BT30" i="2"/>
  <c r="BV30" i="2"/>
  <c r="BS28" i="2"/>
  <c r="BU28" i="2"/>
  <c r="BW28" i="2"/>
  <c r="BT28" i="2"/>
  <c r="BV28" i="2"/>
  <c r="BS26" i="2"/>
  <c r="BU26" i="2"/>
  <c r="BW26" i="2"/>
  <c r="BT26" i="2"/>
  <c r="BV26" i="2"/>
  <c r="BS24" i="2"/>
  <c r="BU24" i="2"/>
  <c r="BW24" i="2"/>
  <c r="BT24" i="2"/>
  <c r="BV24" i="2"/>
  <c r="BS22" i="2"/>
  <c r="BU22" i="2"/>
  <c r="BW22" i="2"/>
  <c r="BT22" i="2"/>
  <c r="BV22" i="2"/>
  <c r="BS20" i="2"/>
  <c r="BU20" i="2"/>
  <c r="BW20" i="2"/>
  <c r="BT20" i="2"/>
  <c r="BV20" i="2"/>
  <c r="BS18" i="2"/>
  <c r="BU18" i="2"/>
  <c r="BW18" i="2"/>
  <c r="BT18" i="2"/>
  <c r="BV18" i="2"/>
  <c r="BS16" i="2"/>
  <c r="BU16" i="2"/>
  <c r="BW16" i="2"/>
  <c r="BT16" i="2"/>
  <c r="BV16" i="2"/>
  <c r="BS14" i="2"/>
  <c r="BU14" i="2"/>
  <c r="BW14" i="2"/>
  <c r="BT14" i="2"/>
  <c r="BV14" i="2"/>
  <c r="BS12" i="2"/>
  <c r="BU12" i="2"/>
  <c r="BW12" i="2"/>
  <c r="BT12" i="2"/>
  <c r="BV12" i="2"/>
  <c r="BS10" i="2"/>
  <c r="BU10" i="2"/>
  <c r="BW10" i="2"/>
  <c r="BT10" i="2"/>
  <c r="BV10" i="2"/>
  <c r="BS8" i="2"/>
  <c r="BU8" i="2"/>
  <c r="BW8" i="2"/>
  <c r="BT8" i="2"/>
  <c r="BV8" i="2"/>
  <c r="BS6" i="2"/>
  <c r="BU6" i="2"/>
  <c r="BW6" i="2"/>
  <c r="BT6" i="2"/>
  <c r="BV6" i="2"/>
  <c r="BS4" i="2"/>
  <c r="BU4" i="2"/>
  <c r="BW4" i="2"/>
  <c r="BT4" i="2"/>
  <c r="BV4" i="2"/>
  <c r="BT3" i="2"/>
  <c r="BV3" i="2"/>
  <c r="BW301" i="2"/>
  <c r="BU301" i="2"/>
  <c r="BS301" i="2"/>
  <c r="BV300" i="2"/>
  <c r="BT300" i="2"/>
  <c r="BW299" i="2"/>
  <c r="BU299" i="2"/>
  <c r="BS299" i="2"/>
  <c r="BV298" i="2"/>
  <c r="BT298" i="2"/>
  <c r="BW297" i="2"/>
  <c r="BU297" i="2"/>
  <c r="BS297" i="2"/>
  <c r="BV296" i="2"/>
  <c r="BT296" i="2"/>
  <c r="BW295" i="2"/>
  <c r="BU295" i="2"/>
  <c r="BS295" i="2"/>
  <c r="BV294" i="2"/>
  <c r="BT294" i="2"/>
  <c r="BW293" i="2"/>
  <c r="BU293" i="2"/>
  <c r="BS293" i="2"/>
  <c r="BV292" i="2"/>
  <c r="BT292" i="2"/>
  <c r="BW291" i="2"/>
  <c r="BU291" i="2"/>
  <c r="BS291" i="2"/>
  <c r="BV290" i="2"/>
  <c r="BT290" i="2"/>
  <c r="BW289" i="2"/>
  <c r="BU289" i="2"/>
  <c r="BS289" i="2"/>
  <c r="BV288" i="2"/>
  <c r="BT288" i="2"/>
  <c r="BW287" i="2"/>
  <c r="BU287" i="2"/>
  <c r="BS287" i="2"/>
  <c r="BV286" i="2"/>
  <c r="BT286" i="2"/>
  <c r="BW285" i="2"/>
  <c r="BU285" i="2"/>
  <c r="BS285" i="2"/>
  <c r="BV284" i="2"/>
  <c r="BT284" i="2"/>
  <c r="BW283" i="2"/>
  <c r="BU283" i="2"/>
  <c r="BS283" i="2"/>
  <c r="BV282" i="2"/>
  <c r="BT282" i="2"/>
  <c r="BW281" i="2"/>
  <c r="BU281" i="2"/>
  <c r="BS281" i="2"/>
  <c r="BV280" i="2"/>
  <c r="BT280" i="2"/>
  <c r="BW279" i="2"/>
  <c r="BU279" i="2"/>
  <c r="BS279" i="2"/>
  <c r="BV278" i="2"/>
  <c r="BT278" i="2"/>
  <c r="BW277" i="2"/>
  <c r="BU277" i="2"/>
  <c r="BS277" i="2"/>
  <c r="BV276" i="2"/>
  <c r="BT276" i="2"/>
  <c r="BW275" i="2"/>
  <c r="BU275" i="2"/>
  <c r="BS275" i="2"/>
  <c r="BV274" i="2"/>
  <c r="BT274" i="2"/>
  <c r="BW273" i="2"/>
  <c r="BU273" i="2"/>
  <c r="BS273" i="2"/>
  <c r="BV272" i="2"/>
  <c r="BT272" i="2"/>
  <c r="BW271" i="2"/>
  <c r="BU271" i="2"/>
  <c r="BS271" i="2"/>
  <c r="BV270" i="2"/>
  <c r="BT270" i="2"/>
  <c r="BW269" i="2"/>
  <c r="BU269" i="2"/>
  <c r="BS269" i="2"/>
  <c r="BV268" i="2"/>
  <c r="BT268" i="2"/>
  <c r="BW267" i="2"/>
  <c r="BU267" i="2"/>
  <c r="BS267" i="2"/>
  <c r="BV266" i="2"/>
  <c r="BT266" i="2"/>
  <c r="BW265" i="2"/>
  <c r="BU265" i="2"/>
  <c r="BS265" i="2"/>
  <c r="BV264" i="2"/>
  <c r="BT264" i="2"/>
  <c r="BW263" i="2"/>
  <c r="BU263" i="2"/>
  <c r="BS263" i="2"/>
  <c r="BV262" i="2"/>
  <c r="BT262" i="2"/>
  <c r="BW261" i="2"/>
  <c r="BU261" i="2"/>
  <c r="BS261" i="2"/>
  <c r="BV260" i="2"/>
  <c r="BT260" i="2"/>
  <c r="BW259" i="2"/>
  <c r="BU259" i="2"/>
  <c r="BS259" i="2"/>
  <c r="BV258" i="2"/>
  <c r="BT258" i="2"/>
  <c r="BW257" i="2"/>
  <c r="BU257" i="2"/>
  <c r="BS257" i="2"/>
  <c r="BV256" i="2"/>
  <c r="BT256" i="2"/>
  <c r="BW255" i="2"/>
  <c r="BU255" i="2"/>
  <c r="BS255" i="2"/>
  <c r="BV254" i="2"/>
  <c r="BT254" i="2"/>
  <c r="BW253" i="2"/>
  <c r="BU253" i="2"/>
  <c r="BS253" i="2"/>
  <c r="BV252" i="2"/>
  <c r="BT252" i="2"/>
  <c r="BW251" i="2"/>
  <c r="BU251" i="2"/>
  <c r="BS251" i="2"/>
  <c r="BV250" i="2"/>
  <c r="BT250" i="2"/>
  <c r="BW249" i="2"/>
  <c r="BU249" i="2"/>
  <c r="BS249" i="2"/>
  <c r="BV248" i="2"/>
  <c r="BT248" i="2"/>
  <c r="BW247" i="2"/>
  <c r="BU247" i="2"/>
  <c r="BS247" i="2"/>
  <c r="BV246" i="2"/>
  <c r="BT246" i="2"/>
  <c r="BW245" i="2"/>
  <c r="BU245" i="2"/>
  <c r="BS245" i="2"/>
  <c r="BV244" i="2"/>
  <c r="BT244" i="2"/>
  <c r="BW243" i="2"/>
  <c r="BU243" i="2"/>
  <c r="BS243" i="2"/>
  <c r="BV242" i="2"/>
  <c r="BT242" i="2"/>
  <c r="BW241" i="2"/>
  <c r="BU241" i="2"/>
  <c r="BS241" i="2"/>
  <c r="BV240" i="2"/>
  <c r="BT240" i="2"/>
  <c r="BW239" i="2"/>
  <c r="BU239" i="2"/>
  <c r="BS239" i="2"/>
  <c r="BV238" i="2"/>
  <c r="BT238" i="2"/>
  <c r="BW237" i="2"/>
  <c r="BU237" i="2"/>
  <c r="BS237" i="2"/>
  <c r="BV236" i="2"/>
  <c r="BT236" i="2"/>
  <c r="BW235" i="2"/>
  <c r="BU235" i="2"/>
  <c r="BS235" i="2"/>
  <c r="BV234" i="2"/>
  <c r="BT234" i="2"/>
  <c r="BW233" i="2"/>
  <c r="BU233" i="2"/>
  <c r="BS233" i="2"/>
  <c r="BV232" i="2"/>
  <c r="BT232" i="2"/>
  <c r="BW231" i="2"/>
  <c r="BU231" i="2"/>
  <c r="BS231" i="2"/>
  <c r="BV230" i="2"/>
  <c r="BT230" i="2"/>
  <c r="BW229" i="2"/>
  <c r="BU229" i="2"/>
  <c r="BS229" i="2"/>
  <c r="BV228" i="2"/>
  <c r="BT228" i="2"/>
  <c r="BW227" i="2"/>
  <c r="BU227" i="2"/>
  <c r="BS227" i="2"/>
  <c r="BV226" i="2"/>
  <c r="BT226" i="2"/>
  <c r="BW225" i="2"/>
  <c r="BU225" i="2"/>
  <c r="BS225" i="2"/>
  <c r="BV224" i="2"/>
  <c r="BT224" i="2"/>
  <c r="BW223" i="2"/>
  <c r="BU223" i="2"/>
  <c r="BS223" i="2"/>
  <c r="BV222" i="2"/>
  <c r="BT222" i="2"/>
  <c r="BW221" i="2"/>
  <c r="BU221" i="2"/>
  <c r="BS221" i="2"/>
  <c r="BV220" i="2"/>
  <c r="BT220" i="2"/>
  <c r="BW219" i="2"/>
  <c r="BU219" i="2"/>
  <c r="BS219" i="2"/>
  <c r="BV218" i="2"/>
  <c r="BT218" i="2"/>
  <c r="BW217" i="2"/>
  <c r="BU217" i="2"/>
  <c r="BS217" i="2"/>
  <c r="BV216" i="2"/>
  <c r="BT216" i="2"/>
  <c r="BW215" i="2"/>
  <c r="BU215" i="2"/>
  <c r="BS215" i="2"/>
  <c r="BV214" i="2"/>
  <c r="BT214" i="2"/>
  <c r="BW213" i="2"/>
  <c r="BU213" i="2"/>
  <c r="BS213" i="2"/>
  <c r="BV212" i="2"/>
  <c r="BT212" i="2"/>
  <c r="BW211" i="2"/>
  <c r="BU211" i="2"/>
  <c r="BS211" i="2"/>
  <c r="BV210" i="2"/>
  <c r="BT210" i="2"/>
  <c r="BV209" i="2"/>
  <c r="BW208" i="2"/>
  <c r="BS208" i="2"/>
  <c r="BT207" i="2"/>
  <c r="BU206" i="2"/>
  <c r="BT155" i="2"/>
  <c r="BV155" i="2"/>
  <c r="BS155" i="2"/>
  <c r="BU155" i="2"/>
  <c r="BW155" i="2"/>
  <c r="BT153" i="2"/>
  <c r="BV153" i="2"/>
  <c r="BS153" i="2"/>
  <c r="BU153" i="2"/>
  <c r="BW153" i="2"/>
  <c r="BT151" i="2"/>
  <c r="BV151" i="2"/>
  <c r="BS151" i="2"/>
  <c r="BU151" i="2"/>
  <c r="BW151" i="2"/>
  <c r="BT149" i="2"/>
  <c r="BV149" i="2"/>
  <c r="BS149" i="2"/>
  <c r="BU149" i="2"/>
  <c r="BW149" i="2"/>
  <c r="BT147" i="2"/>
  <c r="BV147" i="2"/>
  <c r="BS147" i="2"/>
  <c r="BU147" i="2"/>
  <c r="BW147" i="2"/>
  <c r="BT145" i="2"/>
  <c r="BV145" i="2"/>
  <c r="BS145" i="2"/>
  <c r="BU145" i="2"/>
  <c r="BW145" i="2"/>
  <c r="BT143" i="2"/>
  <c r="BV143" i="2"/>
  <c r="BS143" i="2"/>
  <c r="BU143" i="2"/>
  <c r="BW143" i="2"/>
  <c r="BT141" i="2"/>
  <c r="BV141" i="2"/>
  <c r="BS141" i="2"/>
  <c r="BU141" i="2"/>
  <c r="BW141" i="2"/>
  <c r="BS139" i="2"/>
  <c r="BU139" i="2"/>
  <c r="BW139" i="2"/>
  <c r="BT139" i="2"/>
  <c r="BV139" i="2"/>
  <c r="BS137" i="2"/>
  <c r="BU137" i="2"/>
  <c r="BW137" i="2"/>
  <c r="BV137" i="2"/>
  <c r="BT137" i="2"/>
  <c r="BT135" i="2"/>
  <c r="BV135" i="2"/>
  <c r="BS135" i="2"/>
  <c r="BU135" i="2"/>
  <c r="BW135" i="2"/>
  <c r="BT133" i="2"/>
  <c r="BV133" i="2"/>
  <c r="BS133" i="2"/>
  <c r="BU133" i="2"/>
  <c r="BW133" i="2"/>
  <c r="BT131" i="2"/>
  <c r="BV131" i="2"/>
  <c r="BS131" i="2"/>
  <c r="BU131" i="2"/>
  <c r="BW131" i="2"/>
  <c r="BT129" i="2"/>
  <c r="BV129" i="2"/>
  <c r="BS129" i="2"/>
  <c r="BU129" i="2"/>
  <c r="BW129" i="2"/>
  <c r="BT127" i="2"/>
  <c r="BV127" i="2"/>
  <c r="BS127" i="2"/>
  <c r="BU127" i="2"/>
  <c r="BW127" i="2"/>
  <c r="BT125" i="2"/>
  <c r="BV125" i="2"/>
  <c r="BS125" i="2"/>
  <c r="BU125" i="2"/>
  <c r="BW125" i="2"/>
  <c r="BT123" i="2"/>
  <c r="BV123" i="2"/>
  <c r="BS123" i="2"/>
  <c r="BU123" i="2"/>
  <c r="BW123" i="2"/>
  <c r="BT121" i="2"/>
  <c r="BV121" i="2"/>
  <c r="BS121" i="2"/>
  <c r="BU121" i="2"/>
  <c r="BW121" i="2"/>
  <c r="BT119" i="2"/>
  <c r="BV119" i="2"/>
  <c r="BS119" i="2"/>
  <c r="BU119" i="2"/>
  <c r="BW119" i="2"/>
  <c r="BT117" i="2"/>
  <c r="BV117" i="2"/>
  <c r="BS117" i="2"/>
  <c r="BU117" i="2"/>
  <c r="BW117" i="2"/>
  <c r="BT115" i="2"/>
  <c r="BV115" i="2"/>
  <c r="BS115" i="2"/>
  <c r="BU115" i="2"/>
  <c r="BW115" i="2"/>
  <c r="BT113" i="2"/>
  <c r="BV113" i="2"/>
  <c r="BS113" i="2"/>
  <c r="BU113" i="2"/>
  <c r="BW113" i="2"/>
  <c r="BT111" i="2"/>
  <c r="BV111" i="2"/>
  <c r="BS111" i="2"/>
  <c r="BU111" i="2"/>
  <c r="BW111" i="2"/>
  <c r="BT109" i="2"/>
  <c r="BV109" i="2"/>
  <c r="BS109" i="2"/>
  <c r="BU109" i="2"/>
  <c r="BW109" i="2"/>
  <c r="BT107" i="2"/>
  <c r="BV107" i="2"/>
  <c r="BS107" i="2"/>
  <c r="BU107" i="2"/>
  <c r="BW107" i="2"/>
  <c r="BT105" i="2"/>
  <c r="BV105" i="2"/>
  <c r="BS105" i="2"/>
  <c r="BU105" i="2"/>
  <c r="BW105" i="2"/>
  <c r="BT103" i="2"/>
  <c r="BV103" i="2"/>
  <c r="BS103" i="2"/>
  <c r="BU103" i="2"/>
  <c r="BW103" i="2"/>
  <c r="BT101" i="2"/>
  <c r="BV101" i="2"/>
  <c r="BS101" i="2"/>
  <c r="BU101" i="2"/>
  <c r="BW101" i="2"/>
  <c r="BT99" i="2"/>
  <c r="BV99" i="2"/>
  <c r="BS99" i="2"/>
  <c r="BU99" i="2"/>
  <c r="BW99" i="2"/>
  <c r="BT97" i="2"/>
  <c r="BV97" i="2"/>
  <c r="BS97" i="2"/>
  <c r="BU97" i="2"/>
  <c r="BW97" i="2"/>
  <c r="BT95" i="2"/>
  <c r="BV95" i="2"/>
  <c r="BS95" i="2"/>
  <c r="BU95" i="2"/>
  <c r="BW95" i="2"/>
  <c r="BT93" i="2"/>
  <c r="BV93" i="2"/>
  <c r="BS93" i="2"/>
  <c r="BU93" i="2"/>
  <c r="BW93" i="2"/>
  <c r="BT91" i="2"/>
  <c r="BV91" i="2"/>
  <c r="BS91" i="2"/>
  <c r="BU91" i="2"/>
  <c r="BW91" i="2"/>
  <c r="BT89" i="2"/>
  <c r="BV89" i="2"/>
  <c r="BS89" i="2"/>
  <c r="BU89" i="2"/>
  <c r="BW89" i="2"/>
  <c r="BT87" i="2"/>
  <c r="BV87" i="2"/>
  <c r="BS87" i="2"/>
  <c r="BU87" i="2"/>
  <c r="BW87" i="2"/>
  <c r="BT85" i="2"/>
  <c r="BV85" i="2"/>
  <c r="BS85" i="2"/>
  <c r="BU85" i="2"/>
  <c r="BW85" i="2"/>
  <c r="BT83" i="2"/>
  <c r="BV83" i="2"/>
  <c r="BS83" i="2"/>
  <c r="BU83" i="2"/>
  <c r="BW83" i="2"/>
  <c r="BT81" i="2"/>
  <c r="BV81" i="2"/>
  <c r="BS81" i="2"/>
  <c r="BU81" i="2"/>
  <c r="BW81" i="2"/>
  <c r="BT79" i="2"/>
  <c r="BV79" i="2"/>
  <c r="BS79" i="2"/>
  <c r="BU79" i="2"/>
  <c r="BW79" i="2"/>
  <c r="BT77" i="2"/>
  <c r="BV77" i="2"/>
  <c r="BS77" i="2"/>
  <c r="BU77" i="2"/>
  <c r="BW77" i="2"/>
  <c r="BT75" i="2"/>
  <c r="BS75" i="2"/>
  <c r="BV75" i="2"/>
  <c r="BU75" i="2"/>
  <c r="BW75" i="2"/>
  <c r="BT73" i="2"/>
  <c r="BV73" i="2"/>
  <c r="BU73" i="2"/>
  <c r="BS73" i="2"/>
  <c r="BW73" i="2"/>
  <c r="BT71" i="2"/>
  <c r="BV71" i="2"/>
  <c r="BS71" i="2"/>
  <c r="BW71" i="2"/>
  <c r="BU71" i="2"/>
  <c r="BT69" i="2"/>
  <c r="BV69" i="2"/>
  <c r="BU69" i="2"/>
  <c r="BS69" i="2"/>
  <c r="BW69" i="2"/>
  <c r="BS67" i="2"/>
  <c r="BU67" i="2"/>
  <c r="BW67" i="2"/>
  <c r="BT67" i="2"/>
  <c r="BV67" i="2"/>
  <c r="BS65" i="2"/>
  <c r="BU65" i="2"/>
  <c r="BW65" i="2"/>
  <c r="BT65" i="2"/>
  <c r="BV65" i="2"/>
  <c r="BS63" i="2"/>
  <c r="BU63" i="2"/>
  <c r="BW63" i="2"/>
  <c r="BT63" i="2"/>
  <c r="BV63" i="2"/>
  <c r="BS61" i="2"/>
  <c r="BU61" i="2"/>
  <c r="BW61" i="2"/>
  <c r="BT61" i="2"/>
  <c r="BV61" i="2"/>
  <c r="BS59" i="2"/>
  <c r="BU59" i="2"/>
  <c r="BW59" i="2"/>
  <c r="BT59" i="2"/>
  <c r="BV59" i="2"/>
  <c r="BS57" i="2"/>
  <c r="BU57" i="2"/>
  <c r="BW57" i="2"/>
  <c r="BT57" i="2"/>
  <c r="BV57" i="2"/>
  <c r="BS55" i="2"/>
  <c r="BU55" i="2"/>
  <c r="BW55" i="2"/>
  <c r="BT55" i="2"/>
  <c r="BV55" i="2"/>
  <c r="BS53" i="2"/>
  <c r="BU53" i="2"/>
  <c r="BW53" i="2"/>
  <c r="BT53" i="2"/>
  <c r="BV53" i="2"/>
  <c r="BS51" i="2"/>
  <c r="BU51" i="2"/>
  <c r="BW51" i="2"/>
  <c r="BT51" i="2"/>
  <c r="BV51" i="2"/>
  <c r="BS49" i="2"/>
  <c r="BU49" i="2"/>
  <c r="BW49" i="2"/>
  <c r="BT49" i="2"/>
  <c r="BV49" i="2"/>
  <c r="BS47" i="2"/>
  <c r="BU47" i="2"/>
  <c r="BW47" i="2"/>
  <c r="BT47" i="2"/>
  <c r="BV47" i="2"/>
  <c r="BS45" i="2"/>
  <c r="BU45" i="2"/>
  <c r="BW45" i="2"/>
  <c r="BT45" i="2"/>
  <c r="BV45" i="2"/>
  <c r="BS43" i="2"/>
  <c r="BU43" i="2"/>
  <c r="BW43" i="2"/>
  <c r="BT43" i="2"/>
  <c r="BV43" i="2"/>
  <c r="BS41" i="2"/>
  <c r="BU41" i="2"/>
  <c r="BW41" i="2"/>
  <c r="BT41" i="2"/>
  <c r="BV41" i="2"/>
  <c r="BS39" i="2"/>
  <c r="BU39" i="2"/>
  <c r="BW39" i="2"/>
  <c r="BT39" i="2"/>
  <c r="BV39" i="2"/>
  <c r="BS37" i="2"/>
  <c r="BU37" i="2"/>
  <c r="BW37" i="2"/>
  <c r="BV37" i="2"/>
  <c r="BT37" i="2"/>
  <c r="BS35" i="2"/>
  <c r="BU35" i="2"/>
  <c r="BW35" i="2"/>
  <c r="BT35" i="2"/>
  <c r="BV35" i="2"/>
  <c r="BS33" i="2"/>
  <c r="BU33" i="2"/>
  <c r="BW33" i="2"/>
  <c r="BV33" i="2"/>
  <c r="BT33" i="2"/>
  <c r="BS31" i="2"/>
  <c r="BU31" i="2"/>
  <c r="BW31" i="2"/>
  <c r="BT31" i="2"/>
  <c r="BV31" i="2"/>
  <c r="BT29" i="2"/>
  <c r="BV29" i="2"/>
  <c r="BS29" i="2"/>
  <c r="BU29" i="2"/>
  <c r="BW29" i="2"/>
  <c r="BT27" i="2"/>
  <c r="BV27" i="2"/>
  <c r="BS27" i="2"/>
  <c r="BU27" i="2"/>
  <c r="BW27" i="2"/>
  <c r="BT25" i="2"/>
  <c r="BV25" i="2"/>
  <c r="BS25" i="2"/>
  <c r="BU25" i="2"/>
  <c r="BW25" i="2"/>
  <c r="BT23" i="2"/>
  <c r="BV23" i="2"/>
  <c r="BS23" i="2"/>
  <c r="BU23" i="2"/>
  <c r="BW23" i="2"/>
  <c r="BT21" i="2"/>
  <c r="BV21" i="2"/>
  <c r="BS21" i="2"/>
  <c r="BU21" i="2"/>
  <c r="BW21" i="2"/>
  <c r="BT19" i="2"/>
  <c r="BV19" i="2"/>
  <c r="BS19" i="2"/>
  <c r="BU19" i="2"/>
  <c r="BW19" i="2"/>
  <c r="BT17" i="2"/>
  <c r="BV17" i="2"/>
  <c r="BS17" i="2"/>
  <c r="BU17" i="2"/>
  <c r="BW17" i="2"/>
  <c r="BT15" i="2"/>
  <c r="BV15" i="2"/>
  <c r="BS15" i="2"/>
  <c r="BU15" i="2"/>
  <c r="BW15" i="2"/>
  <c r="BT13" i="2"/>
  <c r="BV13" i="2"/>
  <c r="BS13" i="2"/>
  <c r="BU13" i="2"/>
  <c r="BW13" i="2"/>
  <c r="BT11" i="2"/>
  <c r="BV11" i="2"/>
  <c r="BS11" i="2"/>
  <c r="BU11" i="2"/>
  <c r="BW11" i="2"/>
  <c r="BT9" i="2"/>
  <c r="BV9" i="2"/>
  <c r="BS9" i="2"/>
  <c r="BU9" i="2"/>
  <c r="BW9" i="2"/>
  <c r="BT7" i="2"/>
  <c r="BV7" i="2"/>
  <c r="BS7" i="2"/>
  <c r="BU7" i="2"/>
  <c r="BW7" i="2"/>
  <c r="BT5" i="2"/>
  <c r="BV5" i="2"/>
  <c r="BS5" i="2"/>
  <c r="BU5" i="2"/>
  <c r="BW5" i="2"/>
  <c r="BS3" i="2"/>
  <c r="BU3" i="2"/>
  <c r="BV301" i="2"/>
  <c r="BW300" i="2"/>
  <c r="BU300" i="2"/>
  <c r="BV299" i="2"/>
  <c r="BW298" i="2"/>
  <c r="BU298" i="2"/>
  <c r="BV297" i="2"/>
  <c r="BW296" i="2"/>
  <c r="BU296" i="2"/>
  <c r="BV295" i="2"/>
  <c r="BW294" i="2"/>
  <c r="BU294" i="2"/>
  <c r="BV293" i="2"/>
  <c r="BW292" i="2"/>
  <c r="BU292" i="2"/>
  <c r="BV291" i="2"/>
  <c r="BW290" i="2"/>
  <c r="BU290" i="2"/>
  <c r="BV289" i="2"/>
  <c r="BW288" i="2"/>
  <c r="BU288" i="2"/>
  <c r="BV287" i="2"/>
  <c r="BW286" i="2"/>
  <c r="BU286" i="2"/>
  <c r="BV285" i="2"/>
  <c r="BW284" i="2"/>
  <c r="BU284" i="2"/>
  <c r="BV283" i="2"/>
  <c r="BW282" i="2"/>
  <c r="BU282" i="2"/>
  <c r="BV281" i="2"/>
  <c r="BW280" i="2"/>
  <c r="BU280" i="2"/>
  <c r="BV279" i="2"/>
  <c r="BW278" i="2"/>
  <c r="BU278" i="2"/>
  <c r="BV277" i="2"/>
  <c r="BW276" i="2"/>
  <c r="BU276" i="2"/>
  <c r="BV275" i="2"/>
  <c r="BW274" i="2"/>
  <c r="BU274" i="2"/>
  <c r="BV273" i="2"/>
  <c r="BW272" i="2"/>
  <c r="BU272" i="2"/>
  <c r="BV271" i="2"/>
  <c r="BW270" i="2"/>
  <c r="BU270" i="2"/>
  <c r="BV269" i="2"/>
  <c r="BW268" i="2"/>
  <c r="BU268" i="2"/>
  <c r="BV267" i="2"/>
  <c r="BW266" i="2"/>
  <c r="BU266" i="2"/>
  <c r="BV265" i="2"/>
  <c r="BW264" i="2"/>
  <c r="BU264" i="2"/>
  <c r="BV263" i="2"/>
  <c r="BW262" i="2"/>
  <c r="BU262" i="2"/>
  <c r="BV261" i="2"/>
  <c r="BW260" i="2"/>
  <c r="BU260" i="2"/>
  <c r="BV259" i="2"/>
  <c r="BW258" i="2"/>
  <c r="BU258" i="2"/>
  <c r="BV257" i="2"/>
  <c r="BW256" i="2"/>
  <c r="BU256" i="2"/>
  <c r="BV255" i="2"/>
  <c r="BW254" i="2"/>
  <c r="BU254" i="2"/>
  <c r="BV253" i="2"/>
  <c r="BW252" i="2"/>
  <c r="BU252" i="2"/>
  <c r="BV251" i="2"/>
  <c r="BW250" i="2"/>
  <c r="BU250" i="2"/>
  <c r="BV249" i="2"/>
  <c r="BW248" i="2"/>
  <c r="BU248" i="2"/>
  <c r="BV247" i="2"/>
  <c r="BW246" i="2"/>
  <c r="BU246" i="2"/>
  <c r="BV245" i="2"/>
  <c r="BW244" i="2"/>
  <c r="BU244" i="2"/>
  <c r="BV243" i="2"/>
  <c r="BW242" i="2"/>
  <c r="BU242" i="2"/>
  <c r="BV241" i="2"/>
  <c r="BW240" i="2"/>
  <c r="BU240" i="2"/>
  <c r="BV239" i="2"/>
  <c r="BW238" i="2"/>
  <c r="BU238" i="2"/>
  <c r="BV237" i="2"/>
  <c r="BW236" i="2"/>
  <c r="BU236" i="2"/>
  <c r="BV235" i="2"/>
  <c r="BW234" i="2"/>
  <c r="BU234" i="2"/>
  <c r="BV233" i="2"/>
  <c r="BW232" i="2"/>
  <c r="BU232" i="2"/>
  <c r="BV231" i="2"/>
  <c r="BW230" i="2"/>
  <c r="BU230" i="2"/>
  <c r="BV229" i="2"/>
  <c r="BW228" i="2"/>
  <c r="BU228" i="2"/>
  <c r="BV227" i="2"/>
  <c r="BW226" i="2"/>
  <c r="BU226" i="2"/>
  <c r="BV225" i="2"/>
  <c r="BW224" i="2"/>
  <c r="BU224" i="2"/>
  <c r="BV223" i="2"/>
  <c r="BW222" i="2"/>
  <c r="BU222" i="2"/>
  <c r="BV221" i="2"/>
  <c r="BW220" i="2"/>
  <c r="BU220" i="2"/>
  <c r="BV219" i="2"/>
  <c r="BW218" i="2"/>
  <c r="BU218" i="2"/>
  <c r="BV217" i="2"/>
  <c r="BW216" i="2"/>
  <c r="BU216" i="2"/>
  <c r="BV215" i="2"/>
  <c r="BW214" i="2"/>
  <c r="BU214" i="2"/>
  <c r="BV213" i="2"/>
  <c r="BW212" i="2"/>
  <c r="BU212" i="2"/>
  <c r="BV211" i="2"/>
  <c r="BW210" i="2"/>
  <c r="BU210" i="2"/>
  <c r="BT209" i="2"/>
  <c r="BU208" i="2"/>
  <c r="BV207" i="2"/>
  <c r="BW206" i="2"/>
  <c r="BS206" i="2"/>
  <c r="A30" i="2"/>
  <c r="B30" i="2"/>
  <c r="BE30" i="2"/>
  <c r="BQ30" i="2"/>
  <c r="A31" i="2"/>
  <c r="B31" i="2"/>
  <c r="U31" i="2"/>
  <c r="BQ31" i="2"/>
  <c r="A32" i="2"/>
  <c r="B32" i="2"/>
  <c r="AY32" i="2"/>
  <c r="BQ32" i="2"/>
  <c r="A33" i="2"/>
  <c r="B33" i="2"/>
  <c r="C33" i="2"/>
  <c r="O33" i="2"/>
  <c r="AD33" i="2"/>
  <c r="AV33" i="2"/>
  <c r="BQ33" i="2"/>
  <c r="A34" i="2"/>
  <c r="B34" i="2"/>
  <c r="BL34" i="2"/>
  <c r="BQ34" i="2"/>
  <c r="A35" i="2"/>
  <c r="B35" i="2"/>
  <c r="BQ35" i="2"/>
  <c r="A36" i="2"/>
  <c r="B36" i="2"/>
  <c r="BQ36" i="2"/>
  <c r="A37" i="2"/>
  <c r="B37" i="2"/>
  <c r="BQ37" i="2"/>
  <c r="A38" i="2"/>
  <c r="B38" i="2"/>
  <c r="BQ38" i="2"/>
  <c r="A39" i="2"/>
  <c r="B39" i="2"/>
  <c r="BQ39" i="2"/>
  <c r="A40" i="2"/>
  <c r="B40" i="2"/>
  <c r="BL40" i="2"/>
  <c r="BQ40" i="2"/>
  <c r="A41" i="2"/>
  <c r="B41" i="2"/>
  <c r="BL41" i="2"/>
  <c r="BQ41" i="2"/>
  <c r="A42" i="2"/>
  <c r="B42" i="2"/>
  <c r="AG42" i="2"/>
  <c r="BE42" i="2"/>
  <c r="BQ42" i="2"/>
  <c r="A43" i="2"/>
  <c r="B43" i="2"/>
  <c r="BL43" i="2"/>
  <c r="L43" i="2"/>
  <c r="BQ43" i="2"/>
  <c r="A44" i="2"/>
  <c r="B44" i="2"/>
  <c r="R44" i="2"/>
  <c r="L44" i="2"/>
  <c r="BQ44" i="2"/>
  <c r="A45" i="2"/>
  <c r="B45" i="2"/>
  <c r="C45" i="2"/>
  <c r="BQ45" i="2"/>
  <c r="A46" i="2"/>
  <c r="B46" i="2"/>
  <c r="F46" i="2"/>
  <c r="X46" i="2"/>
  <c r="BB46" i="2"/>
  <c r="BQ46" i="2"/>
  <c r="A47" i="2"/>
  <c r="B47" i="2"/>
  <c r="AA47" i="2"/>
  <c r="BQ47" i="2"/>
  <c r="A48" i="2"/>
  <c r="B48" i="2"/>
  <c r="BQ48" i="2"/>
  <c r="A49" i="2"/>
  <c r="B49" i="2"/>
  <c r="BE49" i="2"/>
  <c r="BQ49" i="2"/>
  <c r="A50" i="2"/>
  <c r="B50" i="2"/>
  <c r="R50" i="2"/>
  <c r="BQ50" i="2"/>
  <c r="A51" i="2"/>
  <c r="B51" i="2"/>
  <c r="BQ51" i="2"/>
  <c r="A52" i="2"/>
  <c r="B52" i="2"/>
  <c r="BQ52" i="2"/>
  <c r="A53" i="2"/>
  <c r="B53" i="2"/>
  <c r="R53" i="2"/>
  <c r="BQ53" i="2"/>
  <c r="A54" i="2"/>
  <c r="B54" i="2"/>
  <c r="BL54" i="2"/>
  <c r="AJ54" i="2"/>
  <c r="BH54" i="2"/>
  <c r="BQ54" i="2"/>
  <c r="A55" i="2"/>
  <c r="B55" i="2"/>
  <c r="BQ55" i="2"/>
  <c r="A56" i="2"/>
  <c r="B56" i="2"/>
  <c r="BQ56" i="2"/>
  <c r="A57" i="2"/>
  <c r="B57" i="2"/>
  <c r="BQ57" i="2"/>
  <c r="A58" i="2"/>
  <c r="B58" i="2"/>
  <c r="BQ58" i="2"/>
  <c r="A59" i="2"/>
  <c r="B59" i="2"/>
  <c r="R59" i="2"/>
  <c r="BQ59" i="2"/>
  <c r="A60" i="2"/>
  <c r="B60" i="2"/>
  <c r="AD60" i="2"/>
  <c r="BQ60" i="2"/>
  <c r="A61" i="2"/>
  <c r="B61" i="2"/>
  <c r="AP61" i="2"/>
  <c r="BQ61" i="2"/>
  <c r="A62" i="2"/>
  <c r="B62" i="2"/>
  <c r="AG62" i="2"/>
  <c r="BQ62" i="2"/>
  <c r="A63" i="2"/>
  <c r="B63" i="2"/>
  <c r="BH63" i="2"/>
  <c r="BQ63" i="2"/>
  <c r="A64" i="2"/>
  <c r="B64" i="2"/>
  <c r="BL64" i="2"/>
  <c r="BQ64" i="2"/>
  <c r="A65" i="2"/>
  <c r="B65" i="2"/>
  <c r="BQ65" i="2"/>
  <c r="A66" i="2"/>
  <c r="B66" i="2"/>
  <c r="BE66" i="2"/>
  <c r="BQ66" i="2"/>
  <c r="A67" i="2"/>
  <c r="B67" i="2"/>
  <c r="BQ67" i="2"/>
  <c r="A68" i="2"/>
  <c r="B68" i="2"/>
  <c r="BE68" i="2"/>
  <c r="BQ68" i="2"/>
  <c r="A69" i="2"/>
  <c r="B69" i="2"/>
  <c r="L69" i="2"/>
  <c r="BQ69" i="2"/>
  <c r="A70" i="2"/>
  <c r="B70" i="2"/>
  <c r="F70" i="2"/>
  <c r="BQ70" i="2"/>
  <c r="A71" i="2"/>
  <c r="B71" i="2"/>
  <c r="AP71" i="2"/>
  <c r="BQ71" i="2"/>
  <c r="A72" i="2"/>
  <c r="B72" i="2"/>
  <c r="AG72" i="2"/>
  <c r="BQ72" i="2"/>
  <c r="A73" i="2"/>
  <c r="B73" i="2"/>
  <c r="O73" i="2"/>
  <c r="BQ73" i="2"/>
  <c r="A74" i="2"/>
  <c r="B74" i="2"/>
  <c r="U74" i="2"/>
  <c r="BQ74" i="2"/>
  <c r="A75" i="2"/>
  <c r="B75" i="2"/>
  <c r="X75" i="2"/>
  <c r="BQ75" i="2"/>
  <c r="A76" i="2"/>
  <c r="B76" i="2"/>
  <c r="C76" i="2"/>
  <c r="R76" i="2"/>
  <c r="AA76" i="2"/>
  <c r="AM76" i="2"/>
  <c r="AS76" i="2"/>
  <c r="BE76" i="2"/>
  <c r="BQ76" i="2"/>
  <c r="A77" i="2"/>
  <c r="B77" i="2"/>
  <c r="BQ77" i="2"/>
  <c r="A78" i="2"/>
  <c r="B78" i="2"/>
  <c r="U78" i="2"/>
  <c r="AY78" i="2"/>
  <c r="BQ78" i="2"/>
  <c r="A79" i="2"/>
  <c r="B79" i="2"/>
  <c r="BQ79" i="2"/>
  <c r="A80" i="2"/>
  <c r="B80" i="2"/>
  <c r="L80" i="2"/>
  <c r="BQ80" i="2"/>
  <c r="A81" i="2"/>
  <c r="B81" i="2"/>
  <c r="X81" i="2"/>
  <c r="BQ81" i="2"/>
  <c r="A82" i="2"/>
  <c r="B82" i="2"/>
  <c r="AS82" i="2"/>
  <c r="BQ82" i="2"/>
  <c r="A83" i="2"/>
  <c r="B83" i="2"/>
  <c r="I83" i="2"/>
  <c r="BQ83" i="2"/>
  <c r="A84" i="2"/>
  <c r="B84" i="2"/>
  <c r="L84" i="2"/>
  <c r="BQ84" i="2"/>
  <c r="A85" i="2"/>
  <c r="B85" i="2"/>
  <c r="AJ85" i="2"/>
  <c r="BQ85" i="2"/>
  <c r="A86" i="2"/>
  <c r="B86" i="2"/>
  <c r="I86" i="2"/>
  <c r="BQ86" i="2"/>
  <c r="A87" i="2"/>
  <c r="B87" i="2"/>
  <c r="X87" i="2"/>
  <c r="BQ87" i="2"/>
  <c r="A88" i="2"/>
  <c r="B88" i="2"/>
  <c r="AA88" i="2"/>
  <c r="AS88" i="2"/>
  <c r="BQ88" i="2"/>
  <c r="A89" i="2"/>
  <c r="B89" i="2"/>
  <c r="O89" i="2"/>
  <c r="BQ89" i="2"/>
  <c r="A90" i="2"/>
  <c r="B90" i="2"/>
  <c r="I90" i="2"/>
  <c r="BB90" i="2"/>
  <c r="BQ90" i="2"/>
  <c r="A91" i="2"/>
  <c r="B91" i="2"/>
  <c r="AJ91" i="2"/>
  <c r="R91" i="2"/>
  <c r="BQ91" i="2"/>
  <c r="A92" i="2"/>
  <c r="B92" i="2"/>
  <c r="BE92" i="2"/>
  <c r="BQ92" i="2"/>
  <c r="A93" i="2"/>
  <c r="B93" i="2"/>
  <c r="BL93" i="2"/>
  <c r="O93" i="2"/>
  <c r="AV93" i="2"/>
  <c r="BQ93" i="2"/>
  <c r="A94" i="2"/>
  <c r="B94" i="2"/>
  <c r="I94" i="2"/>
  <c r="AY94" i="2"/>
  <c r="BQ94" i="2"/>
  <c r="A95" i="2"/>
  <c r="B95" i="2"/>
  <c r="BB95" i="2"/>
  <c r="BQ95" i="2"/>
  <c r="A96" i="2"/>
  <c r="B96" i="2"/>
  <c r="R96" i="2"/>
  <c r="BQ96" i="2"/>
  <c r="A97" i="2"/>
  <c r="B97" i="2"/>
  <c r="BQ97" i="2"/>
  <c r="A98" i="2"/>
  <c r="B98" i="2"/>
  <c r="BQ98" i="2"/>
  <c r="A99" i="2"/>
  <c r="B99" i="2"/>
  <c r="O99" i="2"/>
  <c r="BQ99" i="2"/>
  <c r="A100" i="2"/>
  <c r="B100" i="2"/>
  <c r="X100" i="2"/>
  <c r="BQ100" i="2"/>
  <c r="A101" i="2"/>
  <c r="B101" i="2"/>
  <c r="R101" i="2"/>
  <c r="AG101" i="2"/>
  <c r="BQ101" i="2"/>
  <c r="A102" i="2"/>
  <c r="B102" i="2"/>
  <c r="AM102" i="2"/>
  <c r="BQ102" i="2"/>
  <c r="A103" i="2"/>
  <c r="B103" i="2"/>
  <c r="BE103" i="2"/>
  <c r="BQ103" i="2"/>
  <c r="A104" i="2"/>
  <c r="B104" i="2"/>
  <c r="L104" i="2"/>
  <c r="BQ104" i="2"/>
  <c r="A105" i="2"/>
  <c r="B105" i="2"/>
  <c r="AD105" i="2"/>
  <c r="BQ105" i="2"/>
  <c r="A106" i="2"/>
  <c r="B106" i="2"/>
  <c r="L106" i="2"/>
  <c r="BQ106" i="2"/>
  <c r="A107" i="2"/>
  <c r="B107" i="2"/>
  <c r="BL107" i="2"/>
  <c r="BQ107" i="2"/>
  <c r="A108" i="2"/>
  <c r="B108" i="2"/>
  <c r="AP108" i="2"/>
  <c r="BQ108" i="2"/>
  <c r="A109" i="2"/>
  <c r="B109" i="2"/>
  <c r="BL109" i="2"/>
  <c r="L109" i="2"/>
  <c r="X109" i="2"/>
  <c r="BQ109" i="2"/>
  <c r="A110" i="2"/>
  <c r="B110" i="2"/>
  <c r="BQ110" i="2"/>
  <c r="A111" i="2"/>
  <c r="B111" i="2"/>
  <c r="BQ111" i="2"/>
  <c r="A112" i="2"/>
  <c r="B112" i="2"/>
  <c r="BQ112" i="2"/>
  <c r="A113" i="2"/>
  <c r="B113" i="2"/>
  <c r="BL113" i="2"/>
  <c r="BQ113" i="2"/>
  <c r="A114" i="2"/>
  <c r="B114" i="2"/>
  <c r="BL114" i="2"/>
  <c r="BH114" i="2"/>
  <c r="BQ114" i="2"/>
  <c r="A115" i="2"/>
  <c r="B115" i="2"/>
  <c r="AM115" i="2"/>
  <c r="BQ115" i="2"/>
  <c r="A116" i="2"/>
  <c r="B116" i="2"/>
  <c r="U116" i="2"/>
  <c r="BQ116" i="2"/>
  <c r="A117" i="2"/>
  <c r="B117" i="2"/>
  <c r="L117" i="2"/>
  <c r="BQ117" i="2"/>
  <c r="A118" i="2"/>
  <c r="B118" i="2"/>
  <c r="R118" i="2"/>
  <c r="BQ118" i="2"/>
  <c r="A119" i="2"/>
  <c r="B119" i="2"/>
  <c r="BE119" i="2"/>
  <c r="BQ119" i="2"/>
  <c r="A120" i="2"/>
  <c r="B120" i="2"/>
  <c r="BL120" i="2"/>
  <c r="R120" i="2"/>
  <c r="AG120" i="2"/>
  <c r="BQ120" i="2"/>
  <c r="A121" i="2"/>
  <c r="B121" i="2"/>
  <c r="I121" i="2"/>
  <c r="O121" i="2"/>
  <c r="AA121" i="2"/>
  <c r="AP121" i="2"/>
  <c r="BH121" i="2"/>
  <c r="BQ121" i="2"/>
  <c r="A122" i="2"/>
  <c r="B122" i="2"/>
  <c r="BQ122" i="2"/>
  <c r="A123" i="2"/>
  <c r="B123" i="2"/>
  <c r="BQ123" i="2"/>
  <c r="A124" i="2"/>
  <c r="B124" i="2"/>
  <c r="BQ124" i="2"/>
  <c r="A125" i="2"/>
  <c r="B125" i="2"/>
  <c r="O125" i="2"/>
  <c r="U125" i="2"/>
  <c r="AJ125" i="2"/>
  <c r="AV125" i="2"/>
  <c r="BQ125" i="2"/>
  <c r="A126" i="2"/>
  <c r="B126" i="2"/>
  <c r="BQ126" i="2"/>
  <c r="A127" i="2"/>
  <c r="B127" i="2"/>
  <c r="AA127" i="2"/>
  <c r="BB127" i="2"/>
  <c r="BQ127" i="2"/>
  <c r="A128" i="2"/>
  <c r="B128" i="2"/>
  <c r="BQ128" i="2"/>
  <c r="A129" i="2"/>
  <c r="B129" i="2"/>
  <c r="BE129" i="2"/>
  <c r="BQ129" i="2"/>
  <c r="A130" i="2"/>
  <c r="B130" i="2"/>
  <c r="BQ130" i="2"/>
  <c r="A131" i="2"/>
  <c r="B131" i="2"/>
  <c r="BL131" i="2"/>
  <c r="BQ131" i="2"/>
  <c r="A132" i="2"/>
  <c r="B132" i="2"/>
  <c r="BQ132" i="2"/>
  <c r="A133" i="2"/>
  <c r="B133" i="2"/>
  <c r="AV133" i="2"/>
  <c r="BQ133" i="2"/>
  <c r="A134" i="2"/>
  <c r="B134" i="2"/>
  <c r="O134" i="2"/>
  <c r="BQ134" i="2"/>
  <c r="A135" i="2"/>
  <c r="B135" i="2"/>
  <c r="AS135" i="2"/>
  <c r="BQ135" i="2"/>
  <c r="A136" i="2"/>
  <c r="B136" i="2"/>
  <c r="BQ136" i="2"/>
  <c r="A137" i="2"/>
  <c r="B137" i="2"/>
  <c r="BQ137" i="2"/>
  <c r="A138" i="2"/>
  <c r="B138" i="2"/>
  <c r="C138" i="2"/>
  <c r="BQ138" i="2"/>
  <c r="A139" i="2"/>
  <c r="B139" i="2"/>
  <c r="BQ139" i="2"/>
  <c r="A140" i="2"/>
  <c r="B140" i="2"/>
  <c r="U140" i="2"/>
  <c r="BQ140" i="2"/>
  <c r="A141" i="2"/>
  <c r="B141" i="2"/>
  <c r="C141" i="2"/>
  <c r="BQ141" i="2"/>
  <c r="A142" i="2"/>
  <c r="B142" i="2"/>
  <c r="R142" i="2"/>
  <c r="BQ142" i="2"/>
  <c r="A143" i="2"/>
  <c r="B143" i="2"/>
  <c r="F143" i="2"/>
  <c r="BQ143" i="2"/>
  <c r="A144" i="2"/>
  <c r="B144" i="2"/>
  <c r="I144" i="2"/>
  <c r="BH144" i="2"/>
  <c r="BQ144" i="2"/>
  <c r="A145" i="2"/>
  <c r="B145" i="2"/>
  <c r="F145" i="2"/>
  <c r="BQ145" i="2"/>
  <c r="A146" i="2"/>
  <c r="B146" i="2"/>
  <c r="BL146" i="2"/>
  <c r="BQ146" i="2"/>
  <c r="A147" i="2"/>
  <c r="B147" i="2"/>
  <c r="BL147" i="2"/>
  <c r="BQ147" i="2"/>
  <c r="A148" i="2"/>
  <c r="B148" i="2"/>
  <c r="I148" i="2"/>
  <c r="BQ148" i="2"/>
  <c r="A149" i="2"/>
  <c r="B149" i="2"/>
  <c r="I149" i="2"/>
  <c r="BQ149" i="2"/>
  <c r="A150" i="2"/>
  <c r="B150" i="2"/>
  <c r="O150" i="2"/>
  <c r="BQ150" i="2"/>
  <c r="A151" i="2"/>
  <c r="B151" i="2"/>
  <c r="AD151" i="2"/>
  <c r="BQ151" i="2"/>
  <c r="A152" i="2"/>
  <c r="B152" i="2"/>
  <c r="I152" i="2"/>
  <c r="AJ152" i="2"/>
  <c r="BB152" i="2"/>
  <c r="BQ152" i="2"/>
  <c r="A153" i="2"/>
  <c r="B153" i="2"/>
  <c r="BL153" i="2"/>
  <c r="BQ153" i="2"/>
  <c r="A154" i="2"/>
  <c r="B154" i="2"/>
  <c r="C154" i="2"/>
  <c r="BQ154" i="2"/>
  <c r="A155" i="2"/>
  <c r="B155" i="2"/>
  <c r="U155" i="2"/>
  <c r="BQ155" i="2"/>
  <c r="A156" i="2"/>
  <c r="B156" i="2"/>
  <c r="C156" i="2"/>
  <c r="AA156" i="2"/>
  <c r="BQ156" i="2"/>
  <c r="A157" i="2"/>
  <c r="B157" i="2"/>
  <c r="L157" i="2"/>
  <c r="BQ157" i="2"/>
  <c r="A158" i="2"/>
  <c r="B158" i="2"/>
  <c r="I158" i="2"/>
  <c r="BQ158" i="2"/>
  <c r="A159" i="2"/>
  <c r="B159" i="2"/>
  <c r="L159" i="2"/>
  <c r="BQ159" i="2"/>
  <c r="A160" i="2"/>
  <c r="B160" i="2"/>
  <c r="BL160" i="2"/>
  <c r="AV160" i="2"/>
  <c r="BQ160" i="2"/>
  <c r="A161" i="2"/>
  <c r="B161" i="2"/>
  <c r="F161" i="2"/>
  <c r="BQ161" i="2"/>
  <c r="A162" i="2"/>
  <c r="B162" i="2"/>
  <c r="R162" i="2"/>
  <c r="BQ162" i="2"/>
  <c r="A163" i="2"/>
  <c r="B163" i="2"/>
  <c r="R163" i="2"/>
  <c r="BQ163" i="2"/>
  <c r="A164" i="2"/>
  <c r="B164" i="2"/>
  <c r="AY164" i="2"/>
  <c r="BQ164" i="2"/>
  <c r="A165" i="2"/>
  <c r="B165" i="2"/>
  <c r="AM165" i="2"/>
  <c r="BQ165" i="2"/>
  <c r="A166" i="2"/>
  <c r="B166" i="2"/>
  <c r="BE166" i="2"/>
  <c r="BQ166" i="2"/>
  <c r="A167" i="2"/>
  <c r="B167" i="2"/>
  <c r="I167" i="2"/>
  <c r="BQ167" i="2"/>
  <c r="A168" i="2"/>
  <c r="B168" i="2"/>
  <c r="F168" i="2"/>
  <c r="BQ168" i="2"/>
  <c r="A169" i="2"/>
  <c r="B169" i="2"/>
  <c r="X169" i="2"/>
  <c r="BQ169" i="2"/>
  <c r="A170" i="2"/>
  <c r="B170" i="2"/>
  <c r="AM170" i="2"/>
  <c r="BQ170" i="2"/>
  <c r="A171" i="2"/>
  <c r="B171" i="2"/>
  <c r="AP171" i="2"/>
  <c r="BQ171" i="2"/>
  <c r="A172" i="2"/>
  <c r="B172" i="2"/>
  <c r="BQ172" i="2"/>
  <c r="A173" i="2"/>
  <c r="B173" i="2"/>
  <c r="BH173" i="2"/>
  <c r="BQ173" i="2"/>
  <c r="A174" i="2"/>
  <c r="B174" i="2"/>
  <c r="AA174" i="2"/>
  <c r="BQ174" i="2"/>
  <c r="A175" i="2"/>
  <c r="B175" i="2"/>
  <c r="AG175" i="2"/>
  <c r="BQ175" i="2"/>
  <c r="A176" i="2"/>
  <c r="B176" i="2"/>
  <c r="C176" i="2"/>
  <c r="BQ176" i="2"/>
  <c r="A177" i="2"/>
  <c r="B177" i="2"/>
  <c r="AY177" i="2"/>
  <c r="BQ177" i="2"/>
  <c r="A178" i="2"/>
  <c r="B178" i="2"/>
  <c r="O178" i="2"/>
  <c r="BQ178" i="2"/>
  <c r="A179" i="2"/>
  <c r="B179" i="2"/>
  <c r="BQ179" i="2"/>
  <c r="A180" i="2"/>
  <c r="B180" i="2"/>
  <c r="BH180" i="2"/>
  <c r="BQ180" i="2"/>
  <c r="A181" i="2"/>
  <c r="B181" i="2"/>
  <c r="BL181" i="2"/>
  <c r="BQ181" i="2"/>
  <c r="A182" i="2"/>
  <c r="B182" i="2"/>
  <c r="C182" i="2"/>
  <c r="BB182" i="2"/>
  <c r="BQ182" i="2"/>
  <c r="A183" i="2"/>
  <c r="B183" i="2"/>
  <c r="R183" i="2"/>
  <c r="BQ183" i="2"/>
  <c r="A184" i="2"/>
  <c r="B184" i="2"/>
  <c r="F184" i="2"/>
  <c r="BQ184" i="2"/>
  <c r="A185" i="2"/>
  <c r="B185" i="2"/>
  <c r="C185" i="2"/>
  <c r="BQ185" i="2"/>
  <c r="A186" i="2"/>
  <c r="B186" i="2"/>
  <c r="BL186" i="2"/>
  <c r="BQ186" i="2"/>
  <c r="A187" i="2"/>
  <c r="B187" i="2"/>
  <c r="R187" i="2"/>
  <c r="BQ187" i="2"/>
  <c r="A188" i="2"/>
  <c r="B188" i="2"/>
  <c r="I188" i="2"/>
  <c r="BQ188" i="2"/>
  <c r="A189" i="2"/>
  <c r="B189" i="2"/>
  <c r="O189" i="2"/>
  <c r="BQ189" i="2"/>
  <c r="A190" i="2"/>
  <c r="B190" i="2"/>
  <c r="C190" i="2"/>
  <c r="BQ190" i="2"/>
  <c r="A191" i="2"/>
  <c r="B191" i="2"/>
  <c r="F191" i="2"/>
  <c r="BQ191" i="2"/>
  <c r="A192" i="2"/>
  <c r="B192" i="2"/>
  <c r="F192" i="2"/>
  <c r="BQ192" i="2"/>
  <c r="A193" i="2"/>
  <c r="B193" i="2"/>
  <c r="O193" i="2"/>
  <c r="AP193" i="2"/>
  <c r="BQ193" i="2"/>
  <c r="A194" i="2"/>
  <c r="B194" i="2"/>
  <c r="R194" i="2"/>
  <c r="BQ194" i="2"/>
  <c r="A195" i="2"/>
  <c r="B195" i="2"/>
  <c r="BL195" i="2"/>
  <c r="BQ195" i="2"/>
  <c r="A196" i="2"/>
  <c r="B196" i="2"/>
  <c r="C196" i="2"/>
  <c r="BH196" i="2"/>
  <c r="BQ196" i="2"/>
  <c r="A197" i="2"/>
  <c r="B197" i="2"/>
  <c r="R197" i="2"/>
  <c r="BQ197" i="2"/>
  <c r="A198" i="2"/>
  <c r="B198" i="2"/>
  <c r="F198" i="2"/>
  <c r="BQ198" i="2"/>
  <c r="A199" i="2"/>
  <c r="B199" i="2"/>
  <c r="F199" i="2"/>
  <c r="BH199" i="2"/>
  <c r="BQ199" i="2"/>
  <c r="A200" i="2"/>
  <c r="B200" i="2"/>
  <c r="C200" i="2"/>
  <c r="R200" i="2"/>
  <c r="BQ200" i="2"/>
  <c r="A201" i="2"/>
  <c r="B201" i="2"/>
  <c r="BL201" i="2"/>
  <c r="R201" i="2"/>
  <c r="BQ201" i="2"/>
  <c r="A202" i="2"/>
  <c r="B202" i="2"/>
  <c r="AS202" i="2"/>
  <c r="BQ202" i="2"/>
  <c r="A203" i="2"/>
  <c r="B203" i="2"/>
  <c r="X203" i="2"/>
  <c r="BQ203" i="2"/>
  <c r="A204" i="2"/>
  <c r="B204" i="2"/>
  <c r="BL204" i="2"/>
  <c r="F204" i="2"/>
  <c r="L204" i="2"/>
  <c r="R204" i="2"/>
  <c r="X204" i="2"/>
  <c r="AD204" i="2"/>
  <c r="AJ204" i="2"/>
  <c r="AP204" i="2"/>
  <c r="AV204" i="2"/>
  <c r="BB204" i="2"/>
  <c r="BH204" i="2"/>
  <c r="BQ204" i="2"/>
  <c r="A205" i="2"/>
  <c r="B205" i="2"/>
  <c r="BQ205" i="2"/>
  <c r="A206" i="2"/>
  <c r="B206" i="2"/>
  <c r="AA206" i="2"/>
  <c r="BQ206" i="2"/>
  <c r="A207" i="2"/>
  <c r="B207" i="2"/>
  <c r="I207" i="2"/>
  <c r="BQ207" i="2"/>
  <c r="A208" i="2"/>
  <c r="B208" i="2"/>
  <c r="C208" i="2"/>
  <c r="AV208" i="2"/>
  <c r="BQ208" i="2"/>
  <c r="A209" i="2"/>
  <c r="B209" i="2"/>
  <c r="F209" i="2"/>
  <c r="AP209" i="2"/>
  <c r="BQ209" i="2"/>
  <c r="A210" i="2"/>
  <c r="B210" i="2"/>
  <c r="BL210" i="2"/>
  <c r="AM210" i="2"/>
  <c r="BQ210" i="2"/>
  <c r="A211" i="2"/>
  <c r="B211" i="2"/>
  <c r="X211" i="2"/>
  <c r="BQ211" i="2"/>
  <c r="A212" i="2"/>
  <c r="B212" i="2"/>
  <c r="F212" i="2"/>
  <c r="BQ212" i="2"/>
  <c r="A213" i="2"/>
  <c r="B213" i="2"/>
  <c r="BL213" i="2"/>
  <c r="AJ213" i="2"/>
  <c r="BQ213" i="2"/>
  <c r="A214" i="2"/>
  <c r="B214" i="2"/>
  <c r="F214" i="2"/>
  <c r="AD214" i="2"/>
  <c r="BQ214" i="2"/>
  <c r="A215" i="2"/>
  <c r="B215" i="2"/>
  <c r="X215" i="2"/>
  <c r="BQ215" i="2"/>
  <c r="A216" i="2"/>
  <c r="B216" i="2"/>
  <c r="F216" i="2"/>
  <c r="BQ216" i="2"/>
  <c r="A217" i="2"/>
  <c r="B217" i="2"/>
  <c r="F217" i="2"/>
  <c r="BQ217" i="2"/>
  <c r="A218" i="2"/>
  <c r="B218" i="2"/>
  <c r="U218" i="2"/>
  <c r="BQ218" i="2"/>
  <c r="A219" i="2"/>
  <c r="B219" i="2"/>
  <c r="X219" i="2"/>
  <c r="BQ219" i="2"/>
  <c r="A220" i="2"/>
  <c r="B220" i="2"/>
  <c r="F220" i="2"/>
  <c r="BQ220" i="2"/>
  <c r="A221" i="2"/>
  <c r="B221" i="2"/>
  <c r="I221" i="2"/>
  <c r="BQ221" i="2"/>
  <c r="A222" i="2"/>
  <c r="B222" i="2"/>
  <c r="O222" i="2"/>
  <c r="BQ222" i="2"/>
  <c r="A223" i="2"/>
  <c r="B223" i="2"/>
  <c r="C223" i="2"/>
  <c r="BQ223" i="2"/>
  <c r="A224" i="2"/>
  <c r="B224" i="2"/>
  <c r="U224" i="2"/>
  <c r="BQ224" i="2"/>
  <c r="A225" i="2"/>
  <c r="B225" i="2"/>
  <c r="L225" i="2"/>
  <c r="X225" i="2"/>
  <c r="BQ225" i="2"/>
  <c r="A226" i="2"/>
  <c r="B226" i="2"/>
  <c r="AJ226" i="2"/>
  <c r="BQ226" i="2"/>
  <c r="A227" i="2"/>
  <c r="B227" i="2"/>
  <c r="O227" i="2"/>
  <c r="BQ227" i="2"/>
  <c r="A228" i="2"/>
  <c r="B228" i="2"/>
  <c r="R228" i="2"/>
  <c r="BQ228" i="2"/>
  <c r="A229" i="2"/>
  <c r="B229" i="2"/>
  <c r="BL229" i="2"/>
  <c r="AV229" i="2"/>
  <c r="BQ229" i="2"/>
  <c r="A230" i="2"/>
  <c r="B230" i="2"/>
  <c r="L230" i="2"/>
  <c r="BQ230" i="2"/>
  <c r="A231" i="2"/>
  <c r="B231" i="2"/>
  <c r="F231" i="2"/>
  <c r="BQ231" i="2"/>
  <c r="A232" i="2"/>
  <c r="B232" i="2"/>
  <c r="F232" i="2"/>
  <c r="BQ232" i="2"/>
  <c r="A233" i="2"/>
  <c r="B233" i="2"/>
  <c r="F233" i="2"/>
  <c r="BQ233" i="2"/>
  <c r="A234" i="2"/>
  <c r="B234" i="2"/>
  <c r="C234" i="2"/>
  <c r="BQ234" i="2"/>
  <c r="A235" i="2"/>
  <c r="B235" i="2"/>
  <c r="BQ235" i="2"/>
  <c r="A236" i="2"/>
  <c r="B236" i="2"/>
  <c r="X236" i="2"/>
  <c r="BQ236" i="2"/>
  <c r="A237" i="2"/>
  <c r="B237" i="2"/>
  <c r="C237" i="2"/>
  <c r="BQ237" i="2"/>
  <c r="A238" i="2"/>
  <c r="B238" i="2"/>
  <c r="L238" i="2"/>
  <c r="BQ238" i="2"/>
  <c r="A239" i="2"/>
  <c r="B239" i="2"/>
  <c r="F239" i="2"/>
  <c r="BE239" i="2"/>
  <c r="BQ239" i="2"/>
  <c r="A240" i="2"/>
  <c r="B240" i="2"/>
  <c r="L240" i="2"/>
  <c r="BQ240" i="2"/>
  <c r="A241" i="2"/>
  <c r="B241" i="2"/>
  <c r="I241" i="2"/>
  <c r="BQ241" i="2"/>
  <c r="A242" i="2"/>
  <c r="B242" i="2"/>
  <c r="X242" i="2"/>
  <c r="BQ242" i="2"/>
  <c r="A243" i="2"/>
  <c r="B243" i="2"/>
  <c r="O243" i="2"/>
  <c r="BQ243" i="2"/>
  <c r="A244" i="2"/>
  <c r="B244" i="2"/>
  <c r="R244" i="2"/>
  <c r="BQ244" i="2"/>
  <c r="A245" i="2"/>
  <c r="B245" i="2"/>
  <c r="AD245" i="2"/>
  <c r="BQ245" i="2"/>
  <c r="A246" i="2"/>
  <c r="B246" i="2"/>
  <c r="L246" i="2"/>
  <c r="BQ246" i="2"/>
  <c r="A247" i="2"/>
  <c r="B247" i="2"/>
  <c r="O247" i="2"/>
  <c r="BQ247" i="2"/>
  <c r="A248" i="2"/>
  <c r="B248" i="2"/>
  <c r="R248" i="2"/>
  <c r="BQ248" i="2"/>
  <c r="A249" i="2"/>
  <c r="B249" i="2"/>
  <c r="I249" i="2"/>
  <c r="BH249" i="2"/>
  <c r="BQ249" i="2"/>
  <c r="A250" i="2"/>
  <c r="B250" i="2"/>
  <c r="X250" i="2"/>
  <c r="BQ250" i="2"/>
  <c r="A251" i="2"/>
  <c r="B251" i="2"/>
  <c r="F251" i="2"/>
  <c r="BQ251" i="2"/>
  <c r="A252" i="2"/>
  <c r="B252" i="2"/>
  <c r="I252" i="2"/>
  <c r="BQ252" i="2"/>
  <c r="A253" i="2"/>
  <c r="B253" i="2"/>
  <c r="BL253" i="2"/>
  <c r="BQ253" i="2"/>
  <c r="A254" i="2"/>
  <c r="B254" i="2"/>
  <c r="AJ254" i="2"/>
  <c r="BQ254" i="2"/>
  <c r="A255" i="2"/>
  <c r="B255" i="2"/>
  <c r="AD255" i="2"/>
  <c r="BQ255" i="2"/>
  <c r="A256" i="2"/>
  <c r="B256" i="2"/>
  <c r="U256" i="2"/>
  <c r="BQ256" i="2"/>
  <c r="A257" i="2"/>
  <c r="B257" i="2"/>
  <c r="C257" i="2"/>
  <c r="BB257" i="2"/>
  <c r="BQ257" i="2"/>
  <c r="A258" i="2"/>
  <c r="B258" i="2"/>
  <c r="F258" i="2"/>
  <c r="AY258" i="2"/>
  <c r="BQ258" i="2"/>
  <c r="A259" i="2"/>
  <c r="B259" i="2"/>
  <c r="O259" i="2"/>
  <c r="AS259" i="2"/>
  <c r="BQ259" i="2"/>
  <c r="A260" i="2"/>
  <c r="B260" i="2"/>
  <c r="L260" i="2"/>
  <c r="AV260" i="2"/>
  <c r="BQ260" i="2"/>
  <c r="A261" i="2"/>
  <c r="B261" i="2"/>
  <c r="O261" i="2"/>
  <c r="AS261" i="2"/>
  <c r="BQ261" i="2"/>
  <c r="A262" i="2"/>
  <c r="B262" i="2"/>
  <c r="F262" i="2"/>
  <c r="BQ262" i="2"/>
  <c r="A263" i="2"/>
  <c r="B263" i="2"/>
  <c r="C263" i="2"/>
  <c r="BQ263" i="2"/>
  <c r="A264" i="2"/>
  <c r="B264" i="2"/>
  <c r="I264" i="2"/>
  <c r="BQ264" i="2"/>
  <c r="A265" i="2"/>
  <c r="B265" i="2"/>
  <c r="BL265" i="2"/>
  <c r="BQ265" i="2"/>
  <c r="A266" i="2"/>
  <c r="B266" i="2"/>
  <c r="F266" i="2"/>
  <c r="BQ266" i="2"/>
  <c r="A267" i="2"/>
  <c r="B267" i="2"/>
  <c r="O267" i="2"/>
  <c r="BQ267" i="2"/>
  <c r="A268" i="2"/>
  <c r="B268" i="2"/>
  <c r="AD268" i="2"/>
  <c r="BE268" i="2"/>
  <c r="BQ268" i="2"/>
  <c r="A269" i="2"/>
  <c r="B269" i="2"/>
  <c r="F269" i="2"/>
  <c r="BQ269" i="2"/>
  <c r="A270" i="2"/>
  <c r="B270" i="2"/>
  <c r="L270" i="2"/>
  <c r="BQ270" i="2"/>
  <c r="A271" i="2"/>
  <c r="B271" i="2"/>
  <c r="R271" i="2"/>
  <c r="BQ271" i="2"/>
  <c r="A272" i="2"/>
  <c r="B272" i="2"/>
  <c r="I272" i="2"/>
  <c r="BQ272" i="2"/>
  <c r="A273" i="2"/>
  <c r="B273" i="2"/>
  <c r="O273" i="2"/>
  <c r="BQ273" i="2"/>
  <c r="A274" i="2"/>
  <c r="B274" i="2"/>
  <c r="L274" i="2"/>
  <c r="BQ274" i="2"/>
  <c r="A275" i="2"/>
  <c r="B275" i="2"/>
  <c r="AG275" i="2"/>
  <c r="BQ275" i="2"/>
  <c r="A276" i="2"/>
  <c r="B276" i="2"/>
  <c r="F276" i="2"/>
  <c r="BQ276" i="2"/>
  <c r="A277" i="2"/>
  <c r="B277" i="2"/>
  <c r="BL277" i="2"/>
  <c r="AP277" i="2"/>
  <c r="BQ277" i="2"/>
  <c r="A278" i="2"/>
  <c r="B278" i="2"/>
  <c r="C278" i="2"/>
  <c r="BQ278" i="2"/>
  <c r="A279" i="2"/>
  <c r="B279" i="2"/>
  <c r="O279" i="2"/>
  <c r="BQ279" i="2"/>
  <c r="A280" i="2"/>
  <c r="B280" i="2"/>
  <c r="X280" i="2"/>
  <c r="BQ280" i="2"/>
  <c r="A281" i="2"/>
  <c r="B281" i="2"/>
  <c r="C281" i="2"/>
  <c r="AM281" i="2"/>
  <c r="BQ281" i="2"/>
  <c r="A282" i="2"/>
  <c r="B282" i="2"/>
  <c r="L282" i="2"/>
  <c r="BQ282" i="2"/>
  <c r="A283" i="2"/>
  <c r="B283" i="2"/>
  <c r="BL283" i="2"/>
  <c r="BQ283" i="2"/>
  <c r="A284" i="2"/>
  <c r="B284" i="2"/>
  <c r="I284" i="2"/>
  <c r="AJ284" i="2"/>
  <c r="BQ284" i="2"/>
  <c r="A285" i="2"/>
  <c r="B285" i="2"/>
  <c r="I285" i="2"/>
  <c r="AP285" i="2"/>
  <c r="BQ285" i="2"/>
  <c r="A286" i="2"/>
  <c r="B286" i="2"/>
  <c r="C286" i="2"/>
  <c r="BQ286" i="2"/>
  <c r="A287" i="2"/>
  <c r="B287" i="2"/>
  <c r="AM287" i="2"/>
  <c r="BQ287" i="2"/>
  <c r="A288" i="2"/>
  <c r="B288" i="2"/>
  <c r="R288" i="2"/>
  <c r="BQ288" i="2"/>
  <c r="A289" i="2"/>
  <c r="B289" i="2"/>
  <c r="F289" i="2"/>
  <c r="BQ289" i="2"/>
  <c r="A290" i="2"/>
  <c r="B290" i="2"/>
  <c r="L290" i="2"/>
  <c r="BQ290" i="2"/>
  <c r="A291" i="2"/>
  <c r="B291" i="2"/>
  <c r="C291" i="2"/>
  <c r="BE291" i="2"/>
  <c r="BQ291" i="2"/>
  <c r="A292" i="2"/>
  <c r="B292" i="2"/>
  <c r="BL292" i="2"/>
  <c r="BQ292" i="2"/>
  <c r="A293" i="2"/>
  <c r="B293" i="2"/>
  <c r="C293" i="2"/>
  <c r="AJ293" i="2"/>
  <c r="BQ293" i="2"/>
  <c r="A294" i="2"/>
  <c r="B294" i="2"/>
  <c r="BL294" i="2"/>
  <c r="AD294" i="2"/>
  <c r="BQ294" i="2"/>
  <c r="A295" i="2"/>
  <c r="B295" i="2"/>
  <c r="R295" i="2"/>
  <c r="BQ295" i="2"/>
  <c r="A296" i="2"/>
  <c r="B296" i="2"/>
  <c r="R296" i="2"/>
  <c r="BQ296" i="2"/>
  <c r="A297" i="2"/>
  <c r="B297" i="2"/>
  <c r="AJ297" i="2"/>
  <c r="BQ297" i="2"/>
  <c r="A298" i="2"/>
  <c r="B298" i="2"/>
  <c r="R298" i="2"/>
  <c r="BQ298" i="2"/>
  <c r="A299" i="2"/>
  <c r="B299" i="2"/>
  <c r="C299" i="2"/>
  <c r="AG299" i="2"/>
  <c r="BQ299" i="2"/>
  <c r="A300" i="2"/>
  <c r="B300" i="2"/>
  <c r="F300" i="2"/>
  <c r="BQ300" i="2"/>
  <c r="A301" i="2"/>
  <c r="B301" i="2"/>
  <c r="C301" i="2"/>
  <c r="BQ301" i="2"/>
  <c r="C9" i="1"/>
  <c r="C8" i="1"/>
  <c r="C7" i="1"/>
  <c r="C6" i="1"/>
  <c r="C5" i="1"/>
  <c r="C4" i="1"/>
  <c r="C3" i="1"/>
  <c r="C2" i="1"/>
  <c r="BH44" i="2"/>
  <c r="AV200" i="2"/>
  <c r="BH176" i="2"/>
  <c r="AY161" i="2"/>
  <c r="U152" i="2"/>
  <c r="AA114" i="2"/>
  <c r="BH109" i="2"/>
  <c r="AD93" i="2"/>
  <c r="I76" i="2"/>
  <c r="AJ44" i="2"/>
  <c r="AV43" i="2"/>
  <c r="BE200" i="2"/>
  <c r="BH43" i="2"/>
  <c r="AY201" i="2"/>
  <c r="AJ200" i="2"/>
  <c r="AV109" i="2"/>
  <c r="AA44" i="2"/>
  <c r="AJ43" i="2"/>
  <c r="AV44" i="2"/>
  <c r="BH277" i="2"/>
  <c r="AD201" i="2"/>
  <c r="X200" i="2"/>
  <c r="AV120" i="2"/>
  <c r="AJ109" i="2"/>
  <c r="AP73" i="2"/>
  <c r="X43" i="2"/>
  <c r="R299" i="2"/>
  <c r="AV294" i="2"/>
  <c r="O294" i="2"/>
  <c r="AV293" i="2"/>
  <c r="R293" i="2"/>
  <c r="AG291" i="2"/>
  <c r="AJ290" i="2"/>
  <c r="AP289" i="2"/>
  <c r="U285" i="2"/>
  <c r="BE284" i="2"/>
  <c r="X284" i="2"/>
  <c r="BB283" i="2"/>
  <c r="AD266" i="2"/>
  <c r="AV265" i="2"/>
  <c r="AV253" i="2"/>
  <c r="AD249" i="2"/>
  <c r="BH233" i="2"/>
  <c r="X229" i="2"/>
  <c r="BH217" i="2"/>
  <c r="AJ216" i="2"/>
  <c r="BH215" i="2"/>
  <c r="AY214" i="2"/>
  <c r="R214" i="2"/>
  <c r="AP213" i="2"/>
  <c r="O213" i="2"/>
  <c r="BH212" i="2"/>
  <c r="AD182" i="2"/>
  <c r="X160" i="2"/>
  <c r="AJ157" i="2"/>
  <c r="AS156" i="2"/>
  <c r="L156" i="2"/>
  <c r="AJ150" i="2"/>
  <c r="X149" i="2"/>
  <c r="AS148" i="2"/>
  <c r="BE125" i="2"/>
  <c r="AP125" i="2"/>
  <c r="AA125" i="2"/>
  <c r="BB121" i="2"/>
  <c r="AG121" i="2"/>
  <c r="U121" i="2"/>
  <c r="BE120" i="2"/>
  <c r="AP120" i="2"/>
  <c r="X120" i="2"/>
  <c r="I120" i="2"/>
  <c r="AV114" i="2"/>
  <c r="L114" i="2"/>
  <c r="AV113" i="2"/>
  <c r="BH105" i="2"/>
  <c r="AV80" i="2"/>
  <c r="AG59" i="2"/>
  <c r="X148" i="2"/>
  <c r="BH300" i="2"/>
  <c r="AM295" i="2"/>
  <c r="BB294" i="2"/>
  <c r="AM294" i="2"/>
  <c r="X294" i="2"/>
  <c r="F294" i="2"/>
  <c r="BB293" i="2"/>
  <c r="AP293" i="2"/>
  <c r="AA293" i="2"/>
  <c r="F293" i="2"/>
  <c r="BH292" i="2"/>
  <c r="BB281" i="2"/>
  <c r="X281" i="2"/>
  <c r="BB277" i="2"/>
  <c r="AD277" i="2"/>
  <c r="AV276" i="2"/>
  <c r="AY273" i="2"/>
  <c r="AJ272" i="2"/>
  <c r="AS268" i="2"/>
  <c r="X265" i="2"/>
  <c r="AS264" i="2"/>
  <c r="AP263" i="2"/>
  <c r="AD257" i="2"/>
  <c r="X253" i="2"/>
  <c r="AM249" i="2"/>
  <c r="O249" i="2"/>
  <c r="AD239" i="2"/>
  <c r="AJ238" i="2"/>
  <c r="AA237" i="2"/>
  <c r="AP225" i="2"/>
  <c r="O225" i="2"/>
  <c r="X224" i="2"/>
  <c r="BE223" i="2"/>
  <c r="AD212" i="2"/>
  <c r="AA196" i="2"/>
  <c r="BB193" i="2"/>
  <c r="X193" i="2"/>
  <c r="AY188" i="2"/>
  <c r="AP187" i="2"/>
  <c r="AV184" i="2"/>
  <c r="AP182" i="2"/>
  <c r="O182" i="2"/>
  <c r="X161" i="2"/>
  <c r="BH160" i="2"/>
  <c r="AJ160" i="2"/>
  <c r="L160" i="2"/>
  <c r="AP157" i="2"/>
  <c r="O157" i="2"/>
  <c r="BB156" i="2"/>
  <c r="AM156" i="2"/>
  <c r="U156" i="2"/>
  <c r="F156" i="2"/>
  <c r="AV155" i="2"/>
  <c r="AP154" i="2"/>
  <c r="AS152" i="2"/>
  <c r="AD152" i="2"/>
  <c r="L152" i="2"/>
  <c r="AV149" i="2"/>
  <c r="AV148" i="2"/>
  <c r="AD148" i="2"/>
  <c r="AS147" i="2"/>
  <c r="BH146" i="2"/>
  <c r="AJ144" i="2"/>
  <c r="AY143" i="2"/>
  <c r="AP118" i="2"/>
  <c r="AG117" i="2"/>
  <c r="X113" i="2"/>
  <c r="AS107" i="2"/>
  <c r="AP84" i="2"/>
  <c r="X80" i="2"/>
  <c r="AG70" i="2"/>
  <c r="AV59" i="2"/>
  <c r="R300" i="2"/>
  <c r="AY299" i="2"/>
  <c r="AA299" i="2"/>
  <c r="I299" i="2"/>
  <c r="X292" i="2"/>
  <c r="BE281" i="2"/>
  <c r="AV281" i="2"/>
  <c r="AD281" i="2"/>
  <c r="O281" i="2"/>
  <c r="AS280" i="2"/>
  <c r="AP279" i="2"/>
  <c r="AY278" i="2"/>
  <c r="U272" i="2"/>
  <c r="AS271" i="2"/>
  <c r="AY266" i="2"/>
  <c r="L266" i="2"/>
  <c r="X264" i="2"/>
  <c r="BE263" i="2"/>
  <c r="U263" i="2"/>
  <c r="AA258" i="2"/>
  <c r="BH253" i="2"/>
  <c r="AJ253" i="2"/>
  <c r="L253" i="2"/>
  <c r="AY249" i="2"/>
  <c r="AG249" i="2"/>
  <c r="U249" i="2"/>
  <c r="BB248" i="2"/>
  <c r="AS245" i="2"/>
  <c r="AV244" i="2"/>
  <c r="AD241" i="2"/>
  <c r="AS239" i="2"/>
  <c r="I239" i="2"/>
  <c r="AP238" i="2"/>
  <c r="O238" i="2"/>
  <c r="AV237" i="2"/>
  <c r="L237" i="2"/>
  <c r="U233" i="2"/>
  <c r="BH230" i="2"/>
  <c r="BH229" i="2"/>
  <c r="AJ229" i="2"/>
  <c r="L229" i="2"/>
  <c r="AD223" i="2"/>
  <c r="AS212" i="2"/>
  <c r="O212" i="2"/>
  <c r="R209" i="2"/>
  <c r="BH208" i="2"/>
  <c r="AD208" i="2"/>
  <c r="AP207" i="2"/>
  <c r="AD199" i="2"/>
  <c r="AV193" i="2"/>
  <c r="AJ193" i="2"/>
  <c r="BE192" i="2"/>
  <c r="X184" i="2"/>
  <c r="AY182" i="2"/>
  <c r="AM182" i="2"/>
  <c r="U182" i="2"/>
  <c r="L181" i="2"/>
  <c r="AP178" i="2"/>
  <c r="AG176" i="2"/>
  <c r="L173" i="2"/>
  <c r="AJ173" i="2"/>
  <c r="O166" i="2"/>
  <c r="U166" i="2"/>
  <c r="F136" i="2"/>
  <c r="AG136" i="2"/>
  <c r="F130" i="2"/>
  <c r="X130" i="2"/>
  <c r="BL124" i="2"/>
  <c r="X124" i="2"/>
  <c r="BL175" i="2"/>
  <c r="R175" i="2"/>
  <c r="AV175" i="2"/>
  <c r="AD172" i="2"/>
  <c r="BB172" i="2"/>
  <c r="F164" i="2"/>
  <c r="AD164" i="2"/>
  <c r="BH136" i="2"/>
  <c r="F127" i="2"/>
  <c r="O127" i="2"/>
  <c r="AP127" i="2"/>
  <c r="AS124" i="2"/>
  <c r="U123" i="2"/>
  <c r="AP123" i="2"/>
  <c r="BL121" i="2"/>
  <c r="C121" i="2"/>
  <c r="L121" i="2"/>
  <c r="R121" i="2"/>
  <c r="X121" i="2"/>
  <c r="AD121" i="2"/>
  <c r="AM121" i="2"/>
  <c r="AV121" i="2"/>
  <c r="BE121" i="2"/>
  <c r="BH120" i="2"/>
  <c r="BB120" i="2"/>
  <c r="AS120" i="2"/>
  <c r="AJ120" i="2"/>
  <c r="AD120" i="2"/>
  <c r="U120" i="2"/>
  <c r="L120" i="2"/>
  <c r="F120" i="2"/>
  <c r="AV117" i="2"/>
  <c r="AS116" i="2"/>
  <c r="BB114" i="2"/>
  <c r="AM114" i="2"/>
  <c r="X114" i="2"/>
  <c r="C114" i="2"/>
  <c r="BH113" i="2"/>
  <c r="AJ113" i="2"/>
  <c r="L113" i="2"/>
  <c r="BB109" i="2"/>
  <c r="AP109" i="2"/>
  <c r="AD109" i="2"/>
  <c r="R109" i="2"/>
  <c r="F109" i="2"/>
  <c r="AA107" i="2"/>
  <c r="AV106" i="2"/>
  <c r="BB101" i="2"/>
  <c r="BH96" i="2"/>
  <c r="O94" i="2"/>
  <c r="BB93" i="2"/>
  <c r="AM93" i="2"/>
  <c r="X93" i="2"/>
  <c r="F93" i="2"/>
  <c r="BH84" i="2"/>
  <c r="U84" i="2"/>
  <c r="BB81" i="2"/>
  <c r="BH80" i="2"/>
  <c r="AJ80" i="2"/>
  <c r="AY76" i="2"/>
  <c r="AP76" i="2"/>
  <c r="AG76" i="2"/>
  <c r="U76" i="2"/>
  <c r="O76" i="2"/>
  <c r="BB73" i="2"/>
  <c r="AD73" i="2"/>
  <c r="O70" i="2"/>
  <c r="AD69" i="2"/>
  <c r="AV54" i="2"/>
  <c r="X54" i="2"/>
  <c r="BB33" i="2"/>
  <c r="AM33" i="2"/>
  <c r="X33" i="2"/>
  <c r="F33" i="2"/>
  <c r="BE232" i="2"/>
  <c r="F129" i="2"/>
  <c r="U129" i="2"/>
  <c r="AV129" i="2"/>
  <c r="BL111" i="2"/>
  <c r="AD111" i="2"/>
  <c r="BB111" i="2"/>
  <c r="BL110" i="2"/>
  <c r="AA110" i="2"/>
  <c r="BB110" i="2"/>
  <c r="C88" i="2"/>
  <c r="I88" i="2"/>
  <c r="X88" i="2"/>
  <c r="AG88" i="2"/>
  <c r="AP88" i="2"/>
  <c r="AV88" i="2"/>
  <c r="BH88" i="2"/>
  <c r="R65" i="2"/>
  <c r="AD65" i="2"/>
  <c r="F59" i="2"/>
  <c r="L59" i="2"/>
  <c r="U59" i="2"/>
  <c r="AD59" i="2"/>
  <c r="AJ59" i="2"/>
  <c r="AS59" i="2"/>
  <c r="BB59" i="2"/>
  <c r="BH59" i="2"/>
  <c r="F55" i="2"/>
  <c r="R55" i="2"/>
  <c r="AV55" i="2"/>
  <c r="BL39" i="2"/>
  <c r="BH39" i="2"/>
  <c r="I137" i="2"/>
  <c r="AG137" i="2"/>
  <c r="AP132" i="2"/>
  <c r="AV132" i="2"/>
  <c r="I112" i="2"/>
  <c r="R112" i="2"/>
  <c r="BL105" i="2"/>
  <c r="F105" i="2"/>
  <c r="X105" i="2"/>
  <c r="AJ105" i="2"/>
  <c r="AY105" i="2"/>
  <c r="C98" i="2"/>
  <c r="R98" i="2"/>
  <c r="BE98" i="2"/>
  <c r="F92" i="2"/>
  <c r="U92" i="2"/>
  <c r="AS92" i="2"/>
  <c r="BL80" i="2"/>
  <c r="C80" i="2"/>
  <c r="I80" i="2"/>
  <c r="O80" i="2"/>
  <c r="U80" i="2"/>
  <c r="AA80" i="2"/>
  <c r="AG80" i="2"/>
  <c r="AM80" i="2"/>
  <c r="AS80" i="2"/>
  <c r="AY80" i="2"/>
  <c r="BE80" i="2"/>
  <c r="F78" i="2"/>
  <c r="I78" i="2"/>
  <c r="R78" i="2"/>
  <c r="AG78" i="2"/>
  <c r="AS78" i="2"/>
  <c r="BB78" i="2"/>
  <c r="F56" i="2"/>
  <c r="U56" i="2"/>
  <c r="BL51" i="2"/>
  <c r="AJ51" i="2"/>
  <c r="F32" i="2"/>
  <c r="R32" i="2"/>
  <c r="AM32" i="2"/>
  <c r="BH301" i="2"/>
  <c r="AS295" i="2"/>
  <c r="BH294" i="2"/>
  <c r="AY294" i="2"/>
  <c r="AP294" i="2"/>
  <c r="AJ294" i="2"/>
  <c r="AA294" i="2"/>
  <c r="R294" i="2"/>
  <c r="L294" i="2"/>
  <c r="C294" i="2"/>
  <c r="BE293" i="2"/>
  <c r="AY293" i="2"/>
  <c r="AS293" i="2"/>
  <c r="AM293" i="2"/>
  <c r="AG293" i="2"/>
  <c r="U293" i="2"/>
  <c r="L293" i="2"/>
  <c r="AM291" i="2"/>
  <c r="F291" i="2"/>
  <c r="BH290" i="2"/>
  <c r="R290" i="2"/>
  <c r="AY289" i="2"/>
  <c r="AA289" i="2"/>
  <c r="AP288" i="2"/>
  <c r="AA283" i="2"/>
  <c r="AA278" i="2"/>
  <c r="AJ274" i="2"/>
  <c r="BH273" i="2"/>
  <c r="U273" i="2"/>
  <c r="AV268" i="2"/>
  <c r="AV266" i="2"/>
  <c r="AA266" i="2"/>
  <c r="BH265" i="2"/>
  <c r="AJ265" i="2"/>
  <c r="L265" i="2"/>
  <c r="AY263" i="2"/>
  <c r="AG263" i="2"/>
  <c r="F263" i="2"/>
  <c r="BH258" i="2"/>
  <c r="AM258" i="2"/>
  <c r="O258" i="2"/>
  <c r="BH257" i="2"/>
  <c r="AS257" i="2"/>
  <c r="I257" i="2"/>
  <c r="BB253" i="2"/>
  <c r="AP253" i="2"/>
  <c r="AD253" i="2"/>
  <c r="R253" i="2"/>
  <c r="F253" i="2"/>
  <c r="X252" i="2"/>
  <c r="O241" i="2"/>
  <c r="AP240" i="2"/>
  <c r="X232" i="2"/>
  <c r="BB229" i="2"/>
  <c r="AP229" i="2"/>
  <c r="AD229" i="2"/>
  <c r="R229" i="2"/>
  <c r="F229" i="2"/>
  <c r="AS223" i="2"/>
  <c r="I223" i="2"/>
  <c r="BB214" i="2"/>
  <c r="AM214" i="2"/>
  <c r="AA214" i="2"/>
  <c r="BH213" i="2"/>
  <c r="AM213" i="2"/>
  <c r="R213" i="2"/>
  <c r="L213" i="2"/>
  <c r="AS210" i="2"/>
  <c r="R210" i="2"/>
  <c r="BB208" i="2"/>
  <c r="AP208" i="2"/>
  <c r="I208" i="2"/>
  <c r="BH207" i="2"/>
  <c r="U207" i="2"/>
  <c r="AS199" i="2"/>
  <c r="R199" i="2"/>
  <c r="AY198" i="2"/>
  <c r="AP196" i="2"/>
  <c r="R196" i="2"/>
  <c r="AD190" i="2"/>
  <c r="X187" i="2"/>
  <c r="BH184" i="2"/>
  <c r="AJ184" i="2"/>
  <c r="L184" i="2"/>
  <c r="AJ183" i="2"/>
  <c r="U178" i="2"/>
  <c r="AS176" i="2"/>
  <c r="I176" i="2"/>
  <c r="BE175" i="2"/>
  <c r="AP175" i="2"/>
  <c r="X175" i="2"/>
  <c r="I175" i="2"/>
  <c r="AY174" i="2"/>
  <c r="AM162" i="2"/>
  <c r="BB160" i="2"/>
  <c r="AP160" i="2"/>
  <c r="AD160" i="2"/>
  <c r="R160" i="2"/>
  <c r="F160" i="2"/>
  <c r="AJ159" i="2"/>
  <c r="L154" i="2"/>
  <c r="BB153" i="2"/>
  <c r="AD146" i="2"/>
  <c r="AP145" i="2"/>
  <c r="BH141" i="2"/>
  <c r="AY138" i="2"/>
  <c r="BH137" i="2"/>
  <c r="F135" i="2"/>
  <c r="AA135" i="2"/>
  <c r="AG129" i="2"/>
  <c r="L128" i="2"/>
  <c r="BB128" i="2"/>
  <c r="BL125" i="2"/>
  <c r="I125" i="2"/>
  <c r="R125" i="2"/>
  <c r="X125" i="2"/>
  <c r="AD125" i="2"/>
  <c r="AM125" i="2"/>
  <c r="AS125" i="2"/>
  <c r="BB125" i="2"/>
  <c r="BH125" i="2"/>
  <c r="AJ112" i="2"/>
  <c r="AP111" i="2"/>
  <c r="AP110" i="2"/>
  <c r="AP105" i="2"/>
  <c r="O105" i="2"/>
  <c r="F103" i="2"/>
  <c r="O103" i="2"/>
  <c r="L102" i="2"/>
  <c r="AV102" i="2"/>
  <c r="C101" i="2"/>
  <c r="F101" i="2"/>
  <c r="AA101" i="2"/>
  <c r="AV101" i="2"/>
  <c r="BH101" i="2"/>
  <c r="AD99" i="2"/>
  <c r="AM98" i="2"/>
  <c r="AG92" i="2"/>
  <c r="AY88" i="2"/>
  <c r="AM88" i="2"/>
  <c r="R88" i="2"/>
  <c r="BB80" i="2"/>
  <c r="AP80" i="2"/>
  <c r="AD80" i="2"/>
  <c r="R80" i="2"/>
  <c r="F80" i="2"/>
  <c r="I79" i="2"/>
  <c r="AJ79" i="2"/>
  <c r="AM78" i="2"/>
  <c r="O78" i="2"/>
  <c r="AA77" i="2"/>
  <c r="BH77" i="2"/>
  <c r="U71" i="2"/>
  <c r="X71" i="2"/>
  <c r="BE71" i="2"/>
  <c r="L63" i="2"/>
  <c r="AD63" i="2"/>
  <c r="X62" i="2"/>
  <c r="R62" i="2"/>
  <c r="BE62" i="2"/>
  <c r="BB60" i="2"/>
  <c r="BE59" i="2"/>
  <c r="AP59" i="2"/>
  <c r="X59" i="2"/>
  <c r="I59" i="2"/>
  <c r="R58" i="2"/>
  <c r="AG58" i="2"/>
  <c r="AP56" i="2"/>
  <c r="AA55" i="2"/>
  <c r="AY52" i="2"/>
  <c r="AS52" i="2"/>
  <c r="F49" i="2"/>
  <c r="AD49" i="2"/>
  <c r="I42" i="2"/>
  <c r="U42" i="2"/>
  <c r="AV42" i="2"/>
  <c r="AA32" i="2"/>
  <c r="X155" i="2"/>
  <c r="AA153" i="2"/>
  <c r="C125" i="2"/>
  <c r="R124" i="2"/>
  <c r="F88" i="2"/>
  <c r="AY85" i="2"/>
  <c r="L54" i="2"/>
  <c r="R49" i="2"/>
  <c r="AV47" i="2"/>
  <c r="AG300" i="2"/>
  <c r="I300" i="2"/>
  <c r="BE299" i="2"/>
  <c r="AP299" i="2"/>
  <c r="AD299" i="2"/>
  <c r="U299" i="2"/>
  <c r="O299" i="2"/>
  <c r="BH298" i="2"/>
  <c r="AY297" i="2"/>
  <c r="AP292" i="2"/>
  <c r="R292" i="2"/>
  <c r="AA286" i="2"/>
  <c r="AP283" i="2"/>
  <c r="O283" i="2"/>
  <c r="AM278" i="2"/>
  <c r="O278" i="2"/>
  <c r="AD276" i="2"/>
  <c r="BE273" i="2"/>
  <c r="AS273" i="2"/>
  <c r="AV272" i="2"/>
  <c r="AD272" i="2"/>
  <c r="BB271" i="2"/>
  <c r="AY270" i="2"/>
  <c r="AD269" i="2"/>
  <c r="BB265" i="2"/>
  <c r="AP265" i="2"/>
  <c r="AD265" i="2"/>
  <c r="R265" i="2"/>
  <c r="F265" i="2"/>
  <c r="BB263" i="2"/>
  <c r="AS263" i="2"/>
  <c r="AM263" i="2"/>
  <c r="AD263" i="2"/>
  <c r="O263" i="2"/>
  <c r="L262" i="2"/>
  <c r="BH261" i="2"/>
  <c r="AA261" i="2"/>
  <c r="BH260" i="2"/>
  <c r="U260" i="2"/>
  <c r="BE257" i="2"/>
  <c r="AV257" i="2"/>
  <c r="AJ257" i="2"/>
  <c r="R257" i="2"/>
  <c r="BH256" i="2"/>
  <c r="AV250" i="2"/>
  <c r="AD248" i="2"/>
  <c r="AD247" i="2"/>
  <c r="X244" i="2"/>
  <c r="AY239" i="2"/>
  <c r="AG239" i="2"/>
  <c r="AA239" i="2"/>
  <c r="BH238" i="2"/>
  <c r="AM238" i="2"/>
  <c r="R238" i="2"/>
  <c r="BH237" i="2"/>
  <c r="AM237" i="2"/>
  <c r="U237" i="2"/>
  <c r="F237" i="2"/>
  <c r="AD234" i="2"/>
  <c r="AJ232" i="2"/>
  <c r="L232" i="2"/>
  <c r="R230" i="2"/>
  <c r="AM227" i="2"/>
  <c r="BB223" i="2"/>
  <c r="AG223" i="2"/>
  <c r="R223" i="2"/>
  <c r="BH222" i="2"/>
  <c r="AY221" i="2"/>
  <c r="X217" i="2"/>
  <c r="BH216" i="2"/>
  <c r="X216" i="2"/>
  <c r="AY212" i="2"/>
  <c r="AJ212" i="2"/>
  <c r="X212" i="2"/>
  <c r="I212" i="2"/>
  <c r="AP210" i="2"/>
  <c r="U210" i="2"/>
  <c r="O210" i="2"/>
  <c r="BB209" i="2"/>
  <c r="AA209" i="2"/>
  <c r="L209" i="2"/>
  <c r="BE204" i="2"/>
  <c r="AY204" i="2"/>
  <c r="AS204" i="2"/>
  <c r="AM204" i="2"/>
  <c r="AG204" i="2"/>
  <c r="AA204" i="2"/>
  <c r="U204" i="2"/>
  <c r="O204" i="2"/>
  <c r="I204" i="2"/>
  <c r="C204" i="2"/>
  <c r="AV203" i="2"/>
  <c r="BB200" i="2"/>
  <c r="AP200" i="2"/>
  <c r="AG200" i="2"/>
  <c r="U200" i="2"/>
  <c r="AA198" i="2"/>
  <c r="AS196" i="2"/>
  <c r="AJ196" i="2"/>
  <c r="U196" i="2"/>
  <c r="I196" i="2"/>
  <c r="AS195" i="2"/>
  <c r="AS194" i="2"/>
  <c r="AY192" i="2"/>
  <c r="BB191" i="2"/>
  <c r="BE190" i="2"/>
  <c r="I190" i="2"/>
  <c r="U188" i="2"/>
  <c r="AM178" i="2"/>
  <c r="BB176" i="2"/>
  <c r="AJ176" i="2"/>
  <c r="AD176" i="2"/>
  <c r="F176" i="2"/>
  <c r="BH175" i="2"/>
  <c r="BB175" i="2"/>
  <c r="AS175" i="2"/>
  <c r="AJ175" i="2"/>
  <c r="AD175" i="2"/>
  <c r="U175" i="2"/>
  <c r="L175" i="2"/>
  <c r="F175" i="2"/>
  <c r="BE174" i="2"/>
  <c r="AD168" i="2"/>
  <c r="AD166" i="2"/>
  <c r="BE164" i="2"/>
  <c r="AP164" i="2"/>
  <c r="L164" i="2"/>
  <c r="AM161" i="2"/>
  <c r="O161" i="2"/>
  <c r="X159" i="2"/>
  <c r="AS155" i="2"/>
  <c r="BE154" i="2"/>
  <c r="AJ154" i="2"/>
  <c r="F154" i="2"/>
  <c r="BH153" i="2"/>
  <c r="AJ153" i="2"/>
  <c r="L153" i="2"/>
  <c r="AY146" i="2"/>
  <c r="R146" i="2"/>
  <c r="AV145" i="2"/>
  <c r="L145" i="2"/>
  <c r="AA143" i="2"/>
  <c r="U141" i="2"/>
  <c r="AP140" i="2"/>
  <c r="AA138" i="2"/>
  <c r="AS136" i="2"/>
  <c r="R136" i="2"/>
  <c r="AV130" i="2"/>
  <c r="L130" i="2"/>
  <c r="X128" i="2"/>
  <c r="BB113" i="2"/>
  <c r="AP113" i="2"/>
  <c r="AD113" i="2"/>
  <c r="R113" i="2"/>
  <c r="F113" i="2"/>
  <c r="AS111" i="2"/>
  <c r="AM111" i="2"/>
  <c r="F111" i="2"/>
  <c r="BE110" i="2"/>
  <c r="AV110" i="2"/>
  <c r="AJ110" i="2"/>
  <c r="X110" i="2"/>
  <c r="BB105" i="2"/>
  <c r="AS105" i="2"/>
  <c r="AM105" i="2"/>
  <c r="AG105" i="2"/>
  <c r="AA105" i="2"/>
  <c r="U105" i="2"/>
  <c r="L105" i="2"/>
  <c r="C105" i="2"/>
  <c r="BB104" i="2"/>
  <c r="AS98" i="2"/>
  <c r="AA98" i="2"/>
  <c r="F98" i="2"/>
  <c r="AY92" i="2"/>
  <c r="AM92" i="2"/>
  <c r="AA92" i="2"/>
  <c r="L92" i="2"/>
  <c r="AA90" i="2"/>
  <c r="AJ89" i="2"/>
  <c r="AV73" i="2"/>
  <c r="AJ73" i="2"/>
  <c r="AS71" i="2"/>
  <c r="AD71" i="2"/>
  <c r="AP70" i="2"/>
  <c r="AA70" i="2"/>
  <c r="AY69" i="2"/>
  <c r="BB56" i="2"/>
  <c r="AG56" i="2"/>
  <c r="O56" i="2"/>
  <c r="BB54" i="2"/>
  <c r="AP54" i="2"/>
  <c r="AD54" i="2"/>
  <c r="R54" i="2"/>
  <c r="F54" i="2"/>
  <c r="U52" i="2"/>
  <c r="BB51" i="2"/>
  <c r="R51" i="2"/>
  <c r="AS49" i="2"/>
  <c r="U49" i="2"/>
  <c r="AY42" i="2"/>
  <c r="AM42" i="2"/>
  <c r="AA42" i="2"/>
  <c r="BB41" i="2"/>
  <c r="BH33" i="2"/>
  <c r="AY33" i="2"/>
  <c r="AP33" i="2"/>
  <c r="AJ33" i="2"/>
  <c r="AA33" i="2"/>
  <c r="R33" i="2"/>
  <c r="L33" i="2"/>
  <c r="BB32" i="2"/>
  <c r="AP32" i="2"/>
  <c r="AD32" i="2"/>
  <c r="X32" i="2"/>
  <c r="L32" i="2"/>
  <c r="AS31" i="2"/>
  <c r="AS51" i="2"/>
  <c r="AA51" i="2"/>
  <c r="I51" i="2"/>
  <c r="AG50" i="2"/>
  <c r="AP46" i="2"/>
  <c r="L46" i="2"/>
  <c r="AS45" i="2"/>
  <c r="BB43" i="2"/>
  <c r="AP43" i="2"/>
  <c r="AD43" i="2"/>
  <c r="R43" i="2"/>
  <c r="F43" i="2"/>
  <c r="X41" i="2"/>
  <c r="AP39" i="2"/>
  <c r="AG301" i="2"/>
  <c r="AY301" i="2"/>
  <c r="U301" i="2"/>
  <c r="AD297" i="2"/>
  <c r="BB292" i="2"/>
  <c r="AG292" i="2"/>
  <c r="U292" i="2"/>
  <c r="I292" i="2"/>
  <c r="U288" i="2"/>
  <c r="AS287" i="2"/>
  <c r="BB286" i="2"/>
  <c r="L286" i="2"/>
  <c r="AS283" i="2"/>
  <c r="AG283" i="2"/>
  <c r="U283" i="2"/>
  <c r="F283" i="2"/>
  <c r="R279" i="2"/>
  <c r="BE277" i="2"/>
  <c r="AV277" i="2"/>
  <c r="AJ277" i="2"/>
  <c r="AA277" i="2"/>
  <c r="AP274" i="2"/>
  <c r="O274" i="2"/>
  <c r="R270" i="2"/>
  <c r="AJ269" i="2"/>
  <c r="L269" i="2"/>
  <c r="BE265" i="2"/>
  <c r="AY265" i="2"/>
  <c r="AS265" i="2"/>
  <c r="AM265" i="2"/>
  <c r="AG265" i="2"/>
  <c r="AA265" i="2"/>
  <c r="U265" i="2"/>
  <c r="O265" i="2"/>
  <c r="I265" i="2"/>
  <c r="C265" i="2"/>
  <c r="BH264" i="2"/>
  <c r="AD264" i="2"/>
  <c r="BB260" i="2"/>
  <c r="AG260" i="2"/>
  <c r="BB258" i="2"/>
  <c r="AP258" i="2"/>
  <c r="AD258" i="2"/>
  <c r="X258" i="2"/>
  <c r="BE253" i="2"/>
  <c r="AY253" i="2"/>
  <c r="AS253" i="2"/>
  <c r="AM253" i="2"/>
  <c r="AG253" i="2"/>
  <c r="AA253" i="2"/>
  <c r="U253" i="2"/>
  <c r="O253" i="2"/>
  <c r="I253" i="2"/>
  <c r="C253" i="2"/>
  <c r="AS252" i="2"/>
  <c r="L250" i="2"/>
  <c r="AS248" i="2"/>
  <c r="BE247" i="2"/>
  <c r="R247" i="2"/>
  <c r="AS244" i="2"/>
  <c r="BB242" i="2"/>
  <c r="AP241" i="2"/>
  <c r="R241" i="2"/>
  <c r="BH240" i="2"/>
  <c r="X240" i="2"/>
  <c r="AP233" i="2"/>
  <c r="L233" i="2"/>
  <c r="BH232" i="2"/>
  <c r="AS232" i="2"/>
  <c r="AD232" i="2"/>
  <c r="R232" i="2"/>
  <c r="AP231" i="2"/>
  <c r="BE229" i="2"/>
  <c r="AY229" i="2"/>
  <c r="AS229" i="2"/>
  <c r="AM229" i="2"/>
  <c r="AG229" i="2"/>
  <c r="AA229" i="2"/>
  <c r="U229" i="2"/>
  <c r="O229" i="2"/>
  <c r="I229" i="2"/>
  <c r="C229" i="2"/>
  <c r="AS228" i="2"/>
  <c r="AS227" i="2"/>
  <c r="R227" i="2"/>
  <c r="AM226" i="2"/>
  <c r="BE225" i="2"/>
  <c r="AA225" i="2"/>
  <c r="U225" i="2"/>
  <c r="BE224" i="2"/>
  <c r="AA221" i="2"/>
  <c r="AS218" i="2"/>
  <c r="BB216" i="2"/>
  <c r="AD216" i="2"/>
  <c r="I216" i="2"/>
  <c r="BB212" i="2"/>
  <c r="AV212" i="2"/>
  <c r="AP212" i="2"/>
  <c r="AG212" i="2"/>
  <c r="AA212" i="2"/>
  <c r="R212" i="2"/>
  <c r="L212" i="2"/>
  <c r="AY209" i="2"/>
  <c r="AJ209" i="2"/>
  <c r="X209" i="2"/>
  <c r="O209" i="2"/>
  <c r="BE207" i="2"/>
  <c r="AD207" i="2"/>
  <c r="BH201" i="2"/>
  <c r="AM201" i="2"/>
  <c r="X201" i="2"/>
  <c r="F201" i="2"/>
  <c r="BE199" i="2"/>
  <c r="AJ199" i="2"/>
  <c r="X199" i="2"/>
  <c r="BE198" i="2"/>
  <c r="AS198" i="2"/>
  <c r="I198" i="2"/>
  <c r="AM197" i="2"/>
  <c r="U194" i="2"/>
  <c r="BL193" i="2"/>
  <c r="F193" i="2"/>
  <c r="R193" i="2"/>
  <c r="AD193" i="2"/>
  <c r="AM193" i="2"/>
  <c r="AJ188" i="2"/>
  <c r="BB184" i="2"/>
  <c r="AP184" i="2"/>
  <c r="AD184" i="2"/>
  <c r="R184" i="2"/>
  <c r="BL183" i="2"/>
  <c r="I183" i="2"/>
  <c r="AD183" i="2"/>
  <c r="BE183" i="2"/>
  <c r="BL179" i="2"/>
  <c r="X179" i="2"/>
  <c r="BL188" i="2"/>
  <c r="F188" i="2"/>
  <c r="O188" i="2"/>
  <c r="AA188" i="2"/>
  <c r="AS188" i="2"/>
  <c r="BE188" i="2"/>
  <c r="BL184" i="2"/>
  <c r="C184" i="2"/>
  <c r="I184" i="2"/>
  <c r="O184" i="2"/>
  <c r="U184" i="2"/>
  <c r="AA184" i="2"/>
  <c r="AG184" i="2"/>
  <c r="AM184" i="2"/>
  <c r="AS184" i="2"/>
  <c r="AY184" i="2"/>
  <c r="BE184" i="2"/>
  <c r="C180" i="2"/>
  <c r="U180" i="2"/>
  <c r="C177" i="2"/>
  <c r="AA177" i="2"/>
  <c r="AP173" i="2"/>
  <c r="U168" i="2"/>
  <c r="BB167" i="2"/>
  <c r="AS162" i="2"/>
  <c r="BE160" i="2"/>
  <c r="AY160" i="2"/>
  <c r="AS160" i="2"/>
  <c r="AM160" i="2"/>
  <c r="AG160" i="2"/>
  <c r="AA160" i="2"/>
  <c r="U160" i="2"/>
  <c r="O160" i="2"/>
  <c r="I160" i="2"/>
  <c r="C160" i="2"/>
  <c r="BH157" i="2"/>
  <c r="AM157" i="2"/>
  <c r="R157" i="2"/>
  <c r="BH156" i="2"/>
  <c r="AV156" i="2"/>
  <c r="AP156" i="2"/>
  <c r="AG156" i="2"/>
  <c r="X156" i="2"/>
  <c r="R156" i="2"/>
  <c r="I156" i="2"/>
  <c r="BE153" i="2"/>
  <c r="AV153" i="2"/>
  <c r="AG153" i="2"/>
  <c r="U153" i="2"/>
  <c r="F153" i="2"/>
  <c r="BH152" i="2"/>
  <c r="AV152" i="2"/>
  <c r="AP152" i="2"/>
  <c r="AG152" i="2"/>
  <c r="X152" i="2"/>
  <c r="R152" i="2"/>
  <c r="AY151" i="2"/>
  <c r="BB146" i="2"/>
  <c r="AM146" i="2"/>
  <c r="X146" i="2"/>
  <c r="C146" i="2"/>
  <c r="BE145" i="2"/>
  <c r="AS145" i="2"/>
  <c r="AD145" i="2"/>
  <c r="AP143" i="2"/>
  <c r="O143" i="2"/>
  <c r="AP141" i="2"/>
  <c r="I141" i="2"/>
  <c r="AV140" i="2"/>
  <c r="AM138" i="2"/>
  <c r="O138" i="2"/>
  <c r="BB136" i="2"/>
  <c r="AP136" i="2"/>
  <c r="AD136" i="2"/>
  <c r="BB135" i="2"/>
  <c r="AG135" i="2"/>
  <c r="I135" i="2"/>
  <c r="AP134" i="2"/>
  <c r="R132" i="2"/>
  <c r="BB129" i="2"/>
  <c r="AP129" i="2"/>
  <c r="X129" i="2"/>
  <c r="R129" i="2"/>
  <c r="BH128" i="2"/>
  <c r="AJ128" i="2"/>
  <c r="BE113" i="2"/>
  <c r="AY113" i="2"/>
  <c r="AS113" i="2"/>
  <c r="AM113" i="2"/>
  <c r="AG113" i="2"/>
  <c r="AA113" i="2"/>
  <c r="U113" i="2"/>
  <c r="O113" i="2"/>
  <c r="I113" i="2"/>
  <c r="C113" i="2"/>
  <c r="BE112" i="2"/>
  <c r="AD112" i="2"/>
  <c r="BE109" i="2"/>
  <c r="AY109" i="2"/>
  <c r="AS109" i="2"/>
  <c r="AM109" i="2"/>
  <c r="AG109" i="2"/>
  <c r="AA109" i="2"/>
  <c r="U109" i="2"/>
  <c r="O109" i="2"/>
  <c r="I109" i="2"/>
  <c r="C109" i="2"/>
  <c r="BE108" i="2"/>
  <c r="X106" i="2"/>
  <c r="X104" i="2"/>
  <c r="BE101" i="2"/>
  <c r="AY101" i="2"/>
  <c r="AP101" i="2"/>
  <c r="AD101" i="2"/>
  <c r="X101" i="2"/>
  <c r="I101" i="2"/>
  <c r="BB98" i="2"/>
  <c r="AP98" i="2"/>
  <c r="AD98" i="2"/>
  <c r="U98" i="2"/>
  <c r="O98" i="2"/>
  <c r="AS94" i="2"/>
  <c r="BH93" i="2"/>
  <c r="AY93" i="2"/>
  <c r="AP93" i="2"/>
  <c r="AJ93" i="2"/>
  <c r="AA93" i="2"/>
  <c r="R93" i="2"/>
  <c r="L93" i="2"/>
  <c r="C93" i="2"/>
  <c r="BH92" i="2"/>
  <c r="BB92" i="2"/>
  <c r="AV92" i="2"/>
  <c r="AP92" i="2"/>
  <c r="AJ92" i="2"/>
  <c r="AD92" i="2"/>
  <c r="X92" i="2"/>
  <c r="R92" i="2"/>
  <c r="F91" i="2"/>
  <c r="I91" i="2"/>
  <c r="X91" i="2"/>
  <c r="BB91" i="2"/>
  <c r="AG90" i="2"/>
  <c r="AP89" i="2"/>
  <c r="AV84" i="2"/>
  <c r="AG84" i="2"/>
  <c r="C81" i="2"/>
  <c r="AM81" i="2"/>
  <c r="BH81" i="2"/>
  <c r="L77" i="2"/>
  <c r="AV77" i="2"/>
  <c r="BH75" i="2"/>
  <c r="AY72" i="2"/>
  <c r="BL92" i="2"/>
  <c r="C92" i="2"/>
  <c r="I92" i="2"/>
  <c r="O92" i="2"/>
  <c r="C90" i="2"/>
  <c r="R90" i="2"/>
  <c r="AD90" i="2"/>
  <c r="AS90" i="2"/>
  <c r="BE90" i="2"/>
  <c r="BL89" i="2"/>
  <c r="L89" i="2"/>
  <c r="R89" i="2"/>
  <c r="AM89" i="2"/>
  <c r="BH89" i="2"/>
  <c r="F84" i="2"/>
  <c r="O84" i="2"/>
  <c r="AA84" i="2"/>
  <c r="AM84" i="2"/>
  <c r="AS84" i="2"/>
  <c r="BB84" i="2"/>
  <c r="BB65" i="2"/>
  <c r="AY63" i="2"/>
  <c r="BH62" i="2"/>
  <c r="AS62" i="2"/>
  <c r="AD62" i="2"/>
  <c r="F62" i="2"/>
  <c r="AS56" i="2"/>
  <c r="AM56" i="2"/>
  <c r="AA56" i="2"/>
  <c r="R56" i="2"/>
  <c r="BE54" i="2"/>
  <c r="AY54" i="2"/>
  <c r="AS54" i="2"/>
  <c r="AM54" i="2"/>
  <c r="AG54" i="2"/>
  <c r="AA54" i="2"/>
  <c r="U54" i="2"/>
  <c r="O54" i="2"/>
  <c r="I54" i="2"/>
  <c r="C54" i="2"/>
  <c r="AP52" i="2"/>
  <c r="C52" i="2"/>
  <c r="BH51" i="2"/>
  <c r="AV51" i="2"/>
  <c r="AP51" i="2"/>
  <c r="AD51" i="2"/>
  <c r="U51" i="2"/>
  <c r="O51" i="2"/>
  <c r="C51" i="2"/>
  <c r="BB50" i="2"/>
  <c r="AV46" i="2"/>
  <c r="AG46" i="2"/>
  <c r="U46" i="2"/>
  <c r="BE45" i="2"/>
  <c r="R45" i="2"/>
  <c r="BE43" i="2"/>
  <c r="AY43" i="2"/>
  <c r="AS43" i="2"/>
  <c r="AM43" i="2"/>
  <c r="AG43" i="2"/>
  <c r="AA43" i="2"/>
  <c r="U43" i="2"/>
  <c r="O43" i="2"/>
  <c r="I43" i="2"/>
  <c r="C43" i="2"/>
  <c r="AP41" i="2"/>
  <c r="L41" i="2"/>
  <c r="AY39" i="2"/>
  <c r="AG39" i="2"/>
  <c r="BE301" i="2"/>
  <c r="AV301" i="2"/>
  <c r="AP301" i="2"/>
  <c r="X301" i="2"/>
  <c r="R301" i="2"/>
  <c r="BE297" i="2"/>
  <c r="AP297" i="2"/>
  <c r="I297" i="2"/>
  <c r="BE292" i="2"/>
  <c r="AV292" i="2"/>
  <c r="AS292" i="2"/>
  <c r="AJ292" i="2"/>
  <c r="AD292" i="2"/>
  <c r="L292" i="2"/>
  <c r="F292" i="2"/>
  <c r="AP290" i="2"/>
  <c r="BH289" i="2"/>
  <c r="AJ289" i="2"/>
  <c r="L289" i="2"/>
  <c r="BH286" i="2"/>
  <c r="AV286" i="2"/>
  <c r="AM286" i="2"/>
  <c r="X286" i="2"/>
  <c r="AS285" i="2"/>
  <c r="AM285" i="2"/>
  <c r="O285" i="2"/>
  <c r="BH284" i="2"/>
  <c r="AS284" i="2"/>
  <c r="AG284" i="2"/>
  <c r="BE283" i="2"/>
  <c r="AY283" i="2"/>
  <c r="AM283" i="2"/>
  <c r="AD283" i="2"/>
  <c r="R283" i="2"/>
  <c r="I283" i="2"/>
  <c r="C283" i="2"/>
  <c r="R282" i="2"/>
  <c r="AS279" i="2"/>
  <c r="AM279" i="2"/>
  <c r="AY277" i="2"/>
  <c r="AS277" i="2"/>
  <c r="AM277" i="2"/>
  <c r="AG277" i="2"/>
  <c r="X277" i="2"/>
  <c r="U277" i="2"/>
  <c r="R277" i="2"/>
  <c r="O277" i="2"/>
  <c r="L277" i="2"/>
  <c r="I277" i="2"/>
  <c r="F277" i="2"/>
  <c r="C277" i="2"/>
  <c r="BB276" i="2"/>
  <c r="AJ276" i="2"/>
  <c r="R276" i="2"/>
  <c r="R275" i="2"/>
  <c r="BH274" i="2"/>
  <c r="AM274" i="2"/>
  <c r="R274" i="2"/>
  <c r="C273" i="2"/>
  <c r="R273" i="2"/>
  <c r="X273" i="2"/>
  <c r="BH270" i="2"/>
  <c r="AM270" i="2"/>
  <c r="X270" i="2"/>
  <c r="BB269" i="2"/>
  <c r="AG269" i="2"/>
  <c r="U269" i="2"/>
  <c r="AJ261" i="2"/>
  <c r="AV256" i="2"/>
  <c r="F249" i="2"/>
  <c r="X249" i="2"/>
  <c r="AA249" i="2"/>
  <c r="AJ249" i="2"/>
  <c r="AP249" i="2"/>
  <c r="AS249" i="2"/>
  <c r="BB249" i="2"/>
  <c r="C241" i="2"/>
  <c r="L241" i="2"/>
  <c r="U241" i="2"/>
  <c r="X241" i="2"/>
  <c r="AM241" i="2"/>
  <c r="AV241" i="2"/>
  <c r="BE241" i="2"/>
  <c r="AV240" i="2"/>
  <c r="AG240" i="2"/>
  <c r="BL270" i="2"/>
  <c r="C270" i="2"/>
  <c r="O270" i="2"/>
  <c r="AD270" i="2"/>
  <c r="AJ270" i="2"/>
  <c r="AP270" i="2"/>
  <c r="C269" i="2"/>
  <c r="O269" i="2"/>
  <c r="AA269" i="2"/>
  <c r="AP269" i="2"/>
  <c r="AV269" i="2"/>
  <c r="AY269" i="2"/>
  <c r="BH269" i="2"/>
  <c r="F261" i="2"/>
  <c r="R261" i="2"/>
  <c r="AD261" i="2"/>
  <c r="AP261" i="2"/>
  <c r="AY261" i="2"/>
  <c r="BE261" i="2"/>
  <c r="I256" i="2"/>
  <c r="X256" i="2"/>
  <c r="AJ256" i="2"/>
  <c r="BE256" i="2"/>
  <c r="F255" i="2"/>
  <c r="AS255" i="2"/>
  <c r="AD254" i="2"/>
  <c r="AY254" i="2"/>
  <c r="C245" i="2"/>
  <c r="I245" i="2"/>
  <c r="AM245" i="2"/>
  <c r="BE245" i="2"/>
  <c r="L242" i="2"/>
  <c r="O242" i="2"/>
  <c r="AM242" i="2"/>
  <c r="F240" i="2"/>
  <c r="R240" i="2"/>
  <c r="AD240" i="2"/>
  <c r="AJ240" i="2"/>
  <c r="AS240" i="2"/>
  <c r="BB240" i="2"/>
  <c r="BB237" i="2"/>
  <c r="AS237" i="2"/>
  <c r="AP237" i="2"/>
  <c r="AG237" i="2"/>
  <c r="X237" i="2"/>
  <c r="R237" i="2"/>
  <c r="I237" i="2"/>
  <c r="AV233" i="2"/>
  <c r="AA233" i="2"/>
  <c r="O233" i="2"/>
  <c r="AM230" i="2"/>
  <c r="AP227" i="2"/>
  <c r="U227" i="2"/>
  <c r="BB226" i="2"/>
  <c r="BE221" i="2"/>
  <c r="AG221" i="2"/>
  <c r="BH220" i="2"/>
  <c r="AY216" i="2"/>
  <c r="AP216" i="2"/>
  <c r="AG216" i="2"/>
  <c r="AA216" i="2"/>
  <c r="U216" i="2"/>
  <c r="O216" i="2"/>
  <c r="BE208" i="2"/>
  <c r="AG208" i="2"/>
  <c r="AA208" i="2"/>
  <c r="U208" i="2"/>
  <c r="O208" i="2"/>
  <c r="BB201" i="2"/>
  <c r="AV201" i="2"/>
  <c r="AA201" i="2"/>
  <c r="L201" i="2"/>
  <c r="C201" i="2"/>
  <c r="X195" i="2"/>
  <c r="AM194" i="2"/>
  <c r="BH193" i="2"/>
  <c r="AY193" i="2"/>
  <c r="AA193" i="2"/>
  <c r="L193" i="2"/>
  <c r="C193" i="2"/>
  <c r="BB190" i="2"/>
  <c r="AS190" i="2"/>
  <c r="AG190" i="2"/>
  <c r="R190" i="2"/>
  <c r="AM189" i="2"/>
  <c r="BH188" i="2"/>
  <c r="BB188" i="2"/>
  <c r="AV188" i="2"/>
  <c r="AP188" i="2"/>
  <c r="AM188" i="2"/>
  <c r="AG188" i="2"/>
  <c r="AD188" i="2"/>
  <c r="X188" i="2"/>
  <c r="R188" i="2"/>
  <c r="L188" i="2"/>
  <c r="C188" i="2"/>
  <c r="AV187" i="2"/>
  <c r="AS186" i="2"/>
  <c r="AD185" i="2"/>
  <c r="BH183" i="2"/>
  <c r="BB183" i="2"/>
  <c r="AS183" i="2"/>
  <c r="AG183" i="2"/>
  <c r="X183" i="2"/>
  <c r="L183" i="2"/>
  <c r="F183" i="2"/>
  <c r="AP180" i="2"/>
  <c r="I180" i="2"/>
  <c r="AS179" i="2"/>
  <c r="R179" i="2"/>
  <c r="AM177" i="2"/>
  <c r="O177" i="2"/>
  <c r="C174" i="2"/>
  <c r="AS174" i="2"/>
  <c r="F172" i="2"/>
  <c r="O172" i="2"/>
  <c r="AP172" i="2"/>
  <c r="R171" i="2"/>
  <c r="AS171" i="2"/>
  <c r="BH169" i="2"/>
  <c r="C166" i="2"/>
  <c r="R166" i="2"/>
  <c r="AA166" i="2"/>
  <c r="AP166" i="2"/>
  <c r="AY166" i="2"/>
  <c r="R165" i="2"/>
  <c r="BH165" i="2"/>
  <c r="AS164" i="2"/>
  <c r="AJ164" i="2"/>
  <c r="X164" i="2"/>
  <c r="R164" i="2"/>
  <c r="O162" i="2"/>
  <c r="U162" i="2"/>
  <c r="AP162" i="2"/>
  <c r="BH159" i="2"/>
  <c r="AS159" i="2"/>
  <c r="AD159" i="2"/>
  <c r="C169" i="2"/>
  <c r="AM169" i="2"/>
  <c r="AV169" i="2"/>
  <c r="BL164" i="2"/>
  <c r="C164" i="2"/>
  <c r="I164" i="2"/>
  <c r="O164" i="2"/>
  <c r="U164" i="2"/>
  <c r="AA164" i="2"/>
  <c r="AG164" i="2"/>
  <c r="AM164" i="2"/>
  <c r="AV164" i="2"/>
  <c r="BB164" i="2"/>
  <c r="BH164" i="2"/>
  <c r="F159" i="2"/>
  <c r="R159" i="2"/>
  <c r="AG159" i="2"/>
  <c r="AP159" i="2"/>
  <c r="AV159" i="2"/>
  <c r="BB159" i="2"/>
  <c r="AY153" i="2"/>
  <c r="AS153" i="2"/>
  <c r="AP153" i="2"/>
  <c r="AM153" i="2"/>
  <c r="AD153" i="2"/>
  <c r="X153" i="2"/>
  <c r="R153" i="2"/>
  <c r="O153" i="2"/>
  <c r="I153" i="2"/>
  <c r="C153" i="2"/>
  <c r="L150" i="2"/>
  <c r="AD150" i="2"/>
  <c r="AY150" i="2"/>
  <c r="C149" i="2"/>
  <c r="F149" i="2"/>
  <c r="O149" i="2"/>
  <c r="AJ149" i="2"/>
  <c r="BE149" i="2"/>
  <c r="C145" i="2"/>
  <c r="I145" i="2"/>
  <c r="O145" i="2"/>
  <c r="R145" i="2"/>
  <c r="U145" i="2"/>
  <c r="AA145" i="2"/>
  <c r="AJ145" i="2"/>
  <c r="AY145" i="2"/>
  <c r="BE143" i="2"/>
  <c r="AS143" i="2"/>
  <c r="AG143" i="2"/>
  <c r="R143" i="2"/>
  <c r="BL140" i="2"/>
  <c r="R140" i="2"/>
  <c r="X140" i="2"/>
  <c r="AS140" i="2"/>
  <c r="AS137" i="2"/>
  <c r="BB130" i="2"/>
  <c r="AD130" i="2"/>
  <c r="R130" i="2"/>
  <c r="I128" i="2"/>
  <c r="AG128" i="2"/>
  <c r="AS128" i="2"/>
  <c r="BE128" i="2"/>
  <c r="AS127" i="2"/>
  <c r="AG127" i="2"/>
  <c r="U127" i="2"/>
  <c r="L126" i="2"/>
  <c r="R126" i="2"/>
  <c r="F122" i="2"/>
  <c r="AM122" i="2"/>
  <c r="O118" i="2"/>
  <c r="L118" i="2"/>
  <c r="AJ118" i="2"/>
  <c r="BH118" i="2"/>
  <c r="F117" i="2"/>
  <c r="AA117" i="2"/>
  <c r="AP117" i="2"/>
  <c r="BH117" i="2"/>
  <c r="BL112" i="2"/>
  <c r="F112" i="2"/>
  <c r="L112" i="2"/>
  <c r="X112" i="2"/>
  <c r="AG112" i="2"/>
  <c r="AS112" i="2"/>
  <c r="BB112" i="2"/>
  <c r="BH112" i="2"/>
  <c r="BH106" i="2"/>
  <c r="AD106" i="2"/>
  <c r="BL151" i="2"/>
  <c r="I151" i="2"/>
  <c r="AS151" i="2"/>
  <c r="BL143" i="2"/>
  <c r="C143" i="2"/>
  <c r="I143" i="2"/>
  <c r="U143" i="2"/>
  <c r="AD143" i="2"/>
  <c r="AM143" i="2"/>
  <c r="BB143" i="2"/>
  <c r="L142" i="2"/>
  <c r="BH142" i="2"/>
  <c r="R139" i="2"/>
  <c r="AS139" i="2"/>
  <c r="C137" i="2"/>
  <c r="F137" i="2"/>
  <c r="AD137" i="2"/>
  <c r="AJ137" i="2"/>
  <c r="BB137" i="2"/>
  <c r="L134" i="2"/>
  <c r="AJ134" i="2"/>
  <c r="C133" i="2"/>
  <c r="I133" i="2"/>
  <c r="BH133" i="2"/>
  <c r="BL130" i="2"/>
  <c r="C130" i="2"/>
  <c r="AA130" i="2"/>
  <c r="AM130" i="2"/>
  <c r="AY130" i="2"/>
  <c r="BH130" i="2"/>
  <c r="BL127" i="2"/>
  <c r="C127" i="2"/>
  <c r="I127" i="2"/>
  <c r="R127" i="2"/>
  <c r="AD127" i="2"/>
  <c r="AM127" i="2"/>
  <c r="AY127" i="2"/>
  <c r="BE127" i="2"/>
  <c r="R123" i="2"/>
  <c r="O123" i="2"/>
  <c r="AM123" i="2"/>
  <c r="F119" i="2"/>
  <c r="AG119" i="2"/>
  <c r="BL106" i="2"/>
  <c r="C106" i="2"/>
  <c r="AA106" i="2"/>
  <c r="AM106" i="2"/>
  <c r="AY106" i="2"/>
  <c r="C96" i="2"/>
  <c r="O96" i="2"/>
  <c r="U96" i="2"/>
  <c r="AG96" i="2"/>
  <c r="AP96" i="2"/>
  <c r="AS96" i="2"/>
  <c r="C72" i="2"/>
  <c r="O72" i="2"/>
  <c r="U72" i="2"/>
  <c r="AM72" i="2"/>
  <c r="BE72" i="2"/>
  <c r="L67" i="2"/>
  <c r="BH67" i="2"/>
  <c r="F58" i="2"/>
  <c r="L58" i="2"/>
  <c r="U58" i="2"/>
  <c r="AD58" i="2"/>
  <c r="AJ58" i="2"/>
  <c r="AP58" i="2"/>
  <c r="AS58" i="2"/>
  <c r="BB58" i="2"/>
  <c r="BE58" i="2"/>
  <c r="BL37" i="2"/>
  <c r="I37" i="2"/>
  <c r="AM37" i="2"/>
  <c r="O37" i="2"/>
  <c r="F30" i="2"/>
  <c r="AD30" i="2"/>
  <c r="AS30" i="2"/>
  <c r="BB30" i="2"/>
  <c r="R30" i="2"/>
  <c r="AD104" i="2"/>
  <c r="I104" i="2"/>
  <c r="BL100" i="2"/>
  <c r="R100" i="2"/>
  <c r="AS100" i="2"/>
  <c r="BB96" i="2"/>
  <c r="AM96" i="2"/>
  <c r="AA96" i="2"/>
  <c r="I96" i="2"/>
  <c r="AS87" i="2"/>
  <c r="BL77" i="2"/>
  <c r="F77" i="2"/>
  <c r="R77" i="2"/>
  <c r="AM77" i="2"/>
  <c r="BB77" i="2"/>
  <c r="L75" i="2"/>
  <c r="R75" i="2"/>
  <c r="AS75" i="2"/>
  <c r="I74" i="2"/>
  <c r="C74" i="2"/>
  <c r="AP74" i="2"/>
  <c r="BH72" i="2"/>
  <c r="AV72" i="2"/>
  <c r="AD72" i="2"/>
  <c r="I72" i="2"/>
  <c r="F69" i="2"/>
  <c r="AA69" i="2"/>
  <c r="AV69" i="2"/>
  <c r="AJ67" i="2"/>
  <c r="F65" i="2"/>
  <c r="U65" i="2"/>
  <c r="AP65" i="2"/>
  <c r="BE65" i="2"/>
  <c r="O63" i="2"/>
  <c r="F63" i="2"/>
  <c r="AA63" i="2"/>
  <c r="AJ63" i="2"/>
  <c r="BB63" i="2"/>
  <c r="O60" i="2"/>
  <c r="C60" i="2"/>
  <c r="AY60" i="2"/>
  <c r="BH58" i="2"/>
  <c r="AV58" i="2"/>
  <c r="X58" i="2"/>
  <c r="I58" i="2"/>
  <c r="BL47" i="2"/>
  <c r="I47" i="2"/>
  <c r="R47" i="2"/>
  <c r="AG47" i="2"/>
  <c r="AS47" i="2"/>
  <c r="BB47" i="2"/>
  <c r="L47" i="2"/>
  <c r="AP47" i="2"/>
  <c r="BH47" i="2"/>
  <c r="BL38" i="2"/>
  <c r="AJ38" i="2"/>
  <c r="AY38" i="2"/>
  <c r="L36" i="2"/>
  <c r="R36" i="2"/>
  <c r="BH36" i="2"/>
  <c r="AJ36" i="2"/>
  <c r="AP30" i="2"/>
  <c r="BL49" i="2"/>
  <c r="C49" i="2"/>
  <c r="O49" i="2"/>
  <c r="AA49" i="2"/>
  <c r="AM49" i="2"/>
  <c r="AP49" i="2"/>
  <c r="BB49" i="2"/>
  <c r="C44" i="2"/>
  <c r="F44" i="2"/>
  <c r="O44" i="2"/>
  <c r="X44" i="2"/>
  <c r="AD44" i="2"/>
  <c r="AM44" i="2"/>
  <c r="AP44" i="2"/>
  <c r="AY44" i="2"/>
  <c r="BB44" i="2"/>
  <c r="BL42" i="2"/>
  <c r="F42" i="2"/>
  <c r="O42" i="2"/>
  <c r="X42" i="2"/>
  <c r="AD42" i="2"/>
  <c r="AJ42" i="2"/>
  <c r="AP42" i="2"/>
  <c r="AS42" i="2"/>
  <c r="BB42" i="2"/>
  <c r="BH42" i="2"/>
  <c r="BL35" i="2"/>
  <c r="AP35" i="2"/>
  <c r="BB301" i="2"/>
  <c r="AJ301" i="2"/>
  <c r="AS300" i="2"/>
  <c r="C298" i="2"/>
  <c r="BL298" i="2"/>
  <c r="L298" i="2"/>
  <c r="AV297" i="2"/>
  <c r="I296" i="2"/>
  <c r="BL296" i="2"/>
  <c r="AS296" i="2"/>
  <c r="C295" i="2"/>
  <c r="BL295" i="2"/>
  <c r="O295" i="2"/>
  <c r="AP295" i="2"/>
  <c r="AS291" i="2"/>
  <c r="AA291" i="2"/>
  <c r="BB289" i="2"/>
  <c r="AG289" i="2"/>
  <c r="U289" i="2"/>
  <c r="O289" i="2"/>
  <c r="AS288" i="2"/>
  <c r="AY285" i="2"/>
  <c r="AJ285" i="2"/>
  <c r="AD285" i="2"/>
  <c r="X285" i="2"/>
  <c r="U284" i="2"/>
  <c r="BL284" i="2"/>
  <c r="F284" i="2"/>
  <c r="R284" i="2"/>
  <c r="AD284" i="2"/>
  <c r="BH281" i="2"/>
  <c r="AP281" i="2"/>
  <c r="U281" i="2"/>
  <c r="I281" i="2"/>
  <c r="AV278" i="2"/>
  <c r="AP276" i="2"/>
  <c r="BE275" i="2"/>
  <c r="AM275" i="2"/>
  <c r="I275" i="2"/>
  <c r="BL272" i="2"/>
  <c r="AG272" i="2"/>
  <c r="AS272" i="2"/>
  <c r="BE272" i="2"/>
  <c r="F272" i="2"/>
  <c r="R272" i="2"/>
  <c r="BB272" i="2"/>
  <c r="BL268" i="2"/>
  <c r="I268" i="2"/>
  <c r="X268" i="2"/>
  <c r="U268" i="2"/>
  <c r="AJ268" i="2"/>
  <c r="AS267" i="2"/>
  <c r="BL261" i="2"/>
  <c r="I261" i="2"/>
  <c r="X261" i="2"/>
  <c r="AM261" i="2"/>
  <c r="C261" i="2"/>
  <c r="L261" i="2"/>
  <c r="U261" i="2"/>
  <c r="AV261" i="2"/>
  <c r="BL260" i="2"/>
  <c r="AP260" i="2"/>
  <c r="F260" i="2"/>
  <c r="X260" i="2"/>
  <c r="AS260" i="2"/>
  <c r="BL257" i="2"/>
  <c r="L257" i="2"/>
  <c r="U257" i="2"/>
  <c r="AA257" i="2"/>
  <c r="AM257" i="2"/>
  <c r="O257" i="2"/>
  <c r="AP257" i="2"/>
  <c r="AY257" i="2"/>
  <c r="BL256" i="2"/>
  <c r="F256" i="2"/>
  <c r="AS256" i="2"/>
  <c r="BB256" i="2"/>
  <c r="R256" i="2"/>
  <c r="AD256" i="2"/>
  <c r="AP256" i="2"/>
  <c r="AS251" i="2"/>
  <c r="AP247" i="2"/>
  <c r="BH245" i="2"/>
  <c r="U245" i="2"/>
  <c r="BL297" i="2"/>
  <c r="C297" i="2"/>
  <c r="R297" i="2"/>
  <c r="X297" i="2"/>
  <c r="AM297" i="2"/>
  <c r="AS297" i="2"/>
  <c r="BB297" i="2"/>
  <c r="BH297" i="2"/>
  <c r="U300" i="2"/>
  <c r="BL300" i="2"/>
  <c r="L300" i="2"/>
  <c r="X300" i="2"/>
  <c r="AJ300" i="2"/>
  <c r="BE300" i="2"/>
  <c r="AG297" i="2"/>
  <c r="AA297" i="2"/>
  <c r="O297" i="2"/>
  <c r="F297" i="2"/>
  <c r="O291" i="2"/>
  <c r="BL291" i="2"/>
  <c r="I291" i="2"/>
  <c r="AD291" i="2"/>
  <c r="BB291" i="2"/>
  <c r="I288" i="2"/>
  <c r="BL288" i="2"/>
  <c r="X288" i="2"/>
  <c r="AV288" i="2"/>
  <c r="BL281" i="2"/>
  <c r="F281" i="2"/>
  <c r="L281" i="2"/>
  <c r="AG281" i="2"/>
  <c r="AY281" i="2"/>
  <c r="L278" i="2"/>
  <c r="BL276" i="2"/>
  <c r="I276" i="2"/>
  <c r="U276" i="2"/>
  <c r="BE276" i="2"/>
  <c r="L276" i="2"/>
  <c r="X276" i="2"/>
  <c r="BB275" i="2"/>
  <c r="F271" i="2"/>
  <c r="BL271" i="2"/>
  <c r="I271" i="2"/>
  <c r="AG271" i="2"/>
  <c r="AY271" i="2"/>
  <c r="C271" i="2"/>
  <c r="AM271" i="2"/>
  <c r="BE271" i="2"/>
  <c r="R267" i="2"/>
  <c r="R262" i="2"/>
  <c r="BL262" i="2"/>
  <c r="AA262" i="2"/>
  <c r="AP262" i="2"/>
  <c r="U251" i="2"/>
  <c r="O250" i="2"/>
  <c r="BL250" i="2"/>
  <c r="F250" i="2"/>
  <c r="AA250" i="2"/>
  <c r="AM250" i="2"/>
  <c r="BB250" i="2"/>
  <c r="C250" i="2"/>
  <c r="R250" i="2"/>
  <c r="AD250" i="2"/>
  <c r="AY250" i="2"/>
  <c r="BL247" i="2"/>
  <c r="C247" i="2"/>
  <c r="AM247" i="2"/>
  <c r="AS247" i="2"/>
  <c r="BB247" i="2"/>
  <c r="F247" i="2"/>
  <c r="AG247" i="2"/>
  <c r="I247" i="2"/>
  <c r="U247" i="2"/>
  <c r="R246" i="2"/>
  <c r="BL246" i="2"/>
  <c r="AJ246" i="2"/>
  <c r="O246" i="2"/>
  <c r="BL245" i="2"/>
  <c r="O245" i="2"/>
  <c r="AG245" i="2"/>
  <c r="AP245" i="2"/>
  <c r="AV245" i="2"/>
  <c r="F245" i="2"/>
  <c r="X245" i="2"/>
  <c r="BB245" i="2"/>
  <c r="R245" i="2"/>
  <c r="AA245" i="2"/>
  <c r="AJ245" i="2"/>
  <c r="BL242" i="2"/>
  <c r="C242" i="2"/>
  <c r="AD242" i="2"/>
  <c r="AY242" i="2"/>
  <c r="F242" i="2"/>
  <c r="AA242" i="2"/>
  <c r="AP242" i="2"/>
  <c r="BH242" i="2"/>
  <c r="R242" i="2"/>
  <c r="AJ242" i="2"/>
  <c r="BL301" i="2"/>
  <c r="I301" i="2"/>
  <c r="O301" i="2"/>
  <c r="AD301" i="2"/>
  <c r="AS301" i="2"/>
  <c r="BL289" i="2"/>
  <c r="C289" i="2"/>
  <c r="I289" i="2"/>
  <c r="R289" i="2"/>
  <c r="X289" i="2"/>
  <c r="AS289" i="2"/>
  <c r="BL285" i="2"/>
  <c r="C285" i="2"/>
  <c r="L285" i="2"/>
  <c r="R285" i="2"/>
  <c r="AV285" i="2"/>
  <c r="BE285" i="2"/>
  <c r="C282" i="2"/>
  <c r="BL282" i="2"/>
  <c r="AM282" i="2"/>
  <c r="O275" i="2"/>
  <c r="BL275" i="2"/>
  <c r="C275" i="2"/>
  <c r="F275" i="2"/>
  <c r="AD275" i="2"/>
  <c r="AS275" i="2"/>
  <c r="AM301" i="2"/>
  <c r="AA301" i="2"/>
  <c r="L301" i="2"/>
  <c r="F301" i="2"/>
  <c r="BB300" i="2"/>
  <c r="AD300" i="2"/>
  <c r="BL299" i="2"/>
  <c r="F299" i="2"/>
  <c r="AM299" i="2"/>
  <c r="AS299" i="2"/>
  <c r="BB299" i="2"/>
  <c r="AM298" i="2"/>
  <c r="U297" i="2"/>
  <c r="L297" i="2"/>
  <c r="X296" i="2"/>
  <c r="U295" i="2"/>
  <c r="BL293" i="2"/>
  <c r="I293" i="2"/>
  <c r="O293" i="2"/>
  <c r="X293" i="2"/>
  <c r="AD293" i="2"/>
  <c r="BH293" i="2"/>
  <c r="AY291" i="2"/>
  <c r="R291" i="2"/>
  <c r="BL290" i="2"/>
  <c r="O290" i="2"/>
  <c r="AM290" i="2"/>
  <c r="BE289" i="2"/>
  <c r="AV289" i="2"/>
  <c r="AM289" i="2"/>
  <c r="AD289" i="2"/>
  <c r="C287" i="2"/>
  <c r="BL287" i="2"/>
  <c r="R287" i="2"/>
  <c r="O286" i="2"/>
  <c r="BL286" i="2"/>
  <c r="F286" i="2"/>
  <c r="R286" i="2"/>
  <c r="AD286" i="2"/>
  <c r="AY286" i="2"/>
  <c r="BH285" i="2"/>
  <c r="BB285" i="2"/>
  <c r="AG285" i="2"/>
  <c r="AA285" i="2"/>
  <c r="F285" i="2"/>
  <c r="BB284" i="2"/>
  <c r="L284" i="2"/>
  <c r="BH282" i="2"/>
  <c r="AS281" i="2"/>
  <c r="AJ281" i="2"/>
  <c r="AA281" i="2"/>
  <c r="R281" i="2"/>
  <c r="I280" i="2"/>
  <c r="BL280" i="2"/>
  <c r="R280" i="2"/>
  <c r="C279" i="2"/>
  <c r="BL279" i="2"/>
  <c r="U279" i="2"/>
  <c r="BH278" i="2"/>
  <c r="AD278" i="2"/>
  <c r="R278" i="2"/>
  <c r="BH276" i="2"/>
  <c r="AS276" i="2"/>
  <c r="AG276" i="2"/>
  <c r="AY275" i="2"/>
  <c r="AA275" i="2"/>
  <c r="BL273" i="2"/>
  <c r="I273" i="2"/>
  <c r="AA273" i="2"/>
  <c r="AG273" i="2"/>
  <c r="AM273" i="2"/>
  <c r="AV273" i="2"/>
  <c r="BB273" i="2"/>
  <c r="F273" i="2"/>
  <c r="L273" i="2"/>
  <c r="AD273" i="2"/>
  <c r="AJ273" i="2"/>
  <c r="AP273" i="2"/>
  <c r="BH272" i="2"/>
  <c r="AP272" i="2"/>
  <c r="X272" i="2"/>
  <c r="L272" i="2"/>
  <c r="AD271" i="2"/>
  <c r="AP268" i="2"/>
  <c r="R268" i="2"/>
  <c r="AV262" i="2"/>
  <c r="BB261" i="2"/>
  <c r="AG261" i="2"/>
  <c r="R260" i="2"/>
  <c r="C259" i="2"/>
  <c r="BL259" i="2"/>
  <c r="AD259" i="2"/>
  <c r="I259" i="2"/>
  <c r="AY259" i="2"/>
  <c r="AG257" i="2"/>
  <c r="X257" i="2"/>
  <c r="F257" i="2"/>
  <c r="AG256" i="2"/>
  <c r="L256" i="2"/>
  <c r="C255" i="2"/>
  <c r="BL255" i="2"/>
  <c r="I255" i="2"/>
  <c r="AY255" i="2"/>
  <c r="AA255" i="2"/>
  <c r="BH250" i="2"/>
  <c r="U248" i="2"/>
  <c r="BL248" i="2"/>
  <c r="L248" i="2"/>
  <c r="AG248" i="2"/>
  <c r="F248" i="2"/>
  <c r="AJ248" i="2"/>
  <c r="BE248" i="2"/>
  <c r="I248" i="2"/>
  <c r="X248" i="2"/>
  <c r="BH248" i="2"/>
  <c r="AY247" i="2"/>
  <c r="AA247" i="2"/>
  <c r="AY245" i="2"/>
  <c r="L245" i="2"/>
  <c r="AV242" i="2"/>
  <c r="BL278" i="2"/>
  <c r="F278" i="2"/>
  <c r="X278" i="2"/>
  <c r="AJ278" i="2"/>
  <c r="AP278" i="2"/>
  <c r="BB278" i="2"/>
  <c r="F267" i="2"/>
  <c r="BL267" i="2"/>
  <c r="AG267" i="2"/>
  <c r="BB267" i="2"/>
  <c r="AM267" i="2"/>
  <c r="R251" i="2"/>
  <c r="BL251" i="2"/>
  <c r="AA251" i="2"/>
  <c r="AP251" i="2"/>
  <c r="I236" i="2"/>
  <c r="BL236" i="2"/>
  <c r="R236" i="2"/>
  <c r="AP236" i="2"/>
  <c r="R235" i="2"/>
  <c r="BL235" i="2"/>
  <c r="BH234" i="2"/>
  <c r="R234" i="2"/>
  <c r="BL233" i="2"/>
  <c r="X233" i="2"/>
  <c r="AG233" i="2"/>
  <c r="AM233" i="2"/>
  <c r="BB233" i="2"/>
  <c r="AS231" i="2"/>
  <c r="BL226" i="2"/>
  <c r="L226" i="2"/>
  <c r="R226" i="2"/>
  <c r="AA226" i="2"/>
  <c r="BH226" i="2"/>
  <c r="C226" i="2"/>
  <c r="O226" i="2"/>
  <c r="AY226" i="2"/>
  <c r="BL224" i="2"/>
  <c r="L224" i="2"/>
  <c r="AD224" i="2"/>
  <c r="AP224" i="2"/>
  <c r="AV224" i="2"/>
  <c r="BH224" i="2"/>
  <c r="F224" i="2"/>
  <c r="AJ224" i="2"/>
  <c r="AS224" i="2"/>
  <c r="BB224" i="2"/>
  <c r="AV220" i="2"/>
  <c r="AG220" i="2"/>
  <c r="AD217" i="2"/>
  <c r="O234" i="2"/>
  <c r="BL234" i="2"/>
  <c r="AM234" i="2"/>
  <c r="BB234" i="2"/>
  <c r="BL231" i="2"/>
  <c r="C231" i="2"/>
  <c r="O231" i="2"/>
  <c r="U231" i="2"/>
  <c r="AG231" i="2"/>
  <c r="AY231" i="2"/>
  <c r="I231" i="2"/>
  <c r="R231" i="2"/>
  <c r="AA231" i="2"/>
  <c r="BE231" i="2"/>
  <c r="BL220" i="2"/>
  <c r="C220" i="2"/>
  <c r="I220" i="2"/>
  <c r="R220" i="2"/>
  <c r="X220" i="2"/>
  <c r="AS220" i="2"/>
  <c r="O220" i="2"/>
  <c r="AD220" i="2"/>
  <c r="AJ220" i="2"/>
  <c r="AY220" i="2"/>
  <c r="BE220" i="2"/>
  <c r="AV219" i="2"/>
  <c r="BL219" i="2"/>
  <c r="AS219" i="2"/>
  <c r="R219" i="2"/>
  <c r="BL217" i="2"/>
  <c r="AM217" i="2"/>
  <c r="BB217" i="2"/>
  <c r="C217" i="2"/>
  <c r="AA217" i="2"/>
  <c r="AV217" i="2"/>
  <c r="BL206" i="2"/>
  <c r="C206" i="2"/>
  <c r="F206" i="2"/>
  <c r="AD206" i="2"/>
  <c r="AS206" i="2"/>
  <c r="I206" i="2"/>
  <c r="AG206" i="2"/>
  <c r="AY206" i="2"/>
  <c r="R206" i="2"/>
  <c r="AM206" i="2"/>
  <c r="BB206" i="2"/>
  <c r="BL241" i="2"/>
  <c r="F241" i="2"/>
  <c r="AJ241" i="2"/>
  <c r="AS241" i="2"/>
  <c r="AY241" i="2"/>
  <c r="O239" i="2"/>
  <c r="BL239" i="2"/>
  <c r="C239" i="2"/>
  <c r="AV236" i="2"/>
  <c r="U236" i="2"/>
  <c r="AY234" i="2"/>
  <c r="AA234" i="2"/>
  <c r="L234" i="2"/>
  <c r="BE233" i="2"/>
  <c r="AS233" i="2"/>
  <c r="R233" i="2"/>
  <c r="BB231" i="2"/>
  <c r="AM231" i="2"/>
  <c r="AV226" i="2"/>
  <c r="AD226" i="2"/>
  <c r="BL225" i="2"/>
  <c r="C225" i="2"/>
  <c r="R225" i="2"/>
  <c r="AG225" i="2"/>
  <c r="AM225" i="2"/>
  <c r="AV225" i="2"/>
  <c r="BB225" i="2"/>
  <c r="F225" i="2"/>
  <c r="AJ225" i="2"/>
  <c r="AS225" i="2"/>
  <c r="AY225" i="2"/>
  <c r="AG224" i="2"/>
  <c r="R224" i="2"/>
  <c r="C222" i="2"/>
  <c r="BL222" i="2"/>
  <c r="L222" i="2"/>
  <c r="AJ222" i="2"/>
  <c r="R222" i="2"/>
  <c r="AP222" i="2"/>
  <c r="AP220" i="2"/>
  <c r="AA220" i="2"/>
  <c r="L220" i="2"/>
  <c r="R218" i="2"/>
  <c r="BL218" i="2"/>
  <c r="AP218" i="2"/>
  <c r="O218" i="2"/>
  <c r="AY217" i="2"/>
  <c r="R217" i="2"/>
  <c r="BE206" i="2"/>
  <c r="BL269" i="2"/>
  <c r="I269" i="2"/>
  <c r="R269" i="2"/>
  <c r="X269" i="2"/>
  <c r="AM269" i="2"/>
  <c r="AS269" i="2"/>
  <c r="BE269" i="2"/>
  <c r="BL263" i="2"/>
  <c r="I263" i="2"/>
  <c r="R263" i="2"/>
  <c r="AA263" i="2"/>
  <c r="BL258" i="2"/>
  <c r="C258" i="2"/>
  <c r="L258" i="2"/>
  <c r="R258" i="2"/>
  <c r="AJ258" i="2"/>
  <c r="AV258" i="2"/>
  <c r="C254" i="2"/>
  <c r="BL254" i="2"/>
  <c r="O254" i="2"/>
  <c r="R252" i="2"/>
  <c r="BL252" i="2"/>
  <c r="AD252" i="2"/>
  <c r="BL249" i="2"/>
  <c r="C249" i="2"/>
  <c r="L249" i="2"/>
  <c r="R249" i="2"/>
  <c r="AV249" i="2"/>
  <c r="BE249" i="2"/>
  <c r="R243" i="2"/>
  <c r="BL243" i="2"/>
  <c r="AS243" i="2"/>
  <c r="BH241" i="2"/>
  <c r="BB241" i="2"/>
  <c r="AG241" i="2"/>
  <c r="AA241" i="2"/>
  <c r="BL240" i="2"/>
  <c r="I240" i="2"/>
  <c r="U240" i="2"/>
  <c r="BE240" i="2"/>
  <c r="BB239" i="2"/>
  <c r="AM239" i="2"/>
  <c r="R239" i="2"/>
  <c r="BL237" i="2"/>
  <c r="O237" i="2"/>
  <c r="AD237" i="2"/>
  <c r="AJ237" i="2"/>
  <c r="AY237" i="2"/>
  <c r="BE237" i="2"/>
  <c r="AS236" i="2"/>
  <c r="AS235" i="2"/>
  <c r="AV234" i="2"/>
  <c r="X234" i="2"/>
  <c r="F234" i="2"/>
  <c r="AY233" i="2"/>
  <c r="AJ233" i="2"/>
  <c r="AD233" i="2"/>
  <c r="I233" i="2"/>
  <c r="C233" i="2"/>
  <c r="AD231" i="2"/>
  <c r="AP226" i="2"/>
  <c r="X226" i="2"/>
  <c r="F226" i="2"/>
  <c r="BH225" i="2"/>
  <c r="AD225" i="2"/>
  <c r="I225" i="2"/>
  <c r="I224" i="2"/>
  <c r="AM222" i="2"/>
  <c r="BB220" i="2"/>
  <c r="AM220" i="2"/>
  <c r="U220" i="2"/>
  <c r="L217" i="2"/>
  <c r="BL215" i="2"/>
  <c r="F215" i="2"/>
  <c r="AG215" i="2"/>
  <c r="I215" i="2"/>
  <c r="AS215" i="2"/>
  <c r="L215" i="2"/>
  <c r="AD215" i="2"/>
  <c r="BB215" i="2"/>
  <c r="R215" i="2"/>
  <c r="AJ215" i="2"/>
  <c r="BE215" i="2"/>
  <c r="U232" i="2"/>
  <c r="BL232" i="2"/>
  <c r="I228" i="2"/>
  <c r="BL228" i="2"/>
  <c r="O223" i="2"/>
  <c r="BL223" i="2"/>
  <c r="O221" i="2"/>
  <c r="BL221" i="2"/>
  <c r="BL216" i="2"/>
  <c r="C216" i="2"/>
  <c r="L216" i="2"/>
  <c r="R216" i="2"/>
  <c r="AV216" i="2"/>
  <c r="BE216" i="2"/>
  <c r="BL214" i="2"/>
  <c r="C214" i="2"/>
  <c r="O214" i="2"/>
  <c r="U214" i="2"/>
  <c r="AG214" i="2"/>
  <c r="AP214" i="2"/>
  <c r="BL208" i="2"/>
  <c r="F208" i="2"/>
  <c r="AJ208" i="2"/>
  <c r="AS208" i="2"/>
  <c r="AY208" i="2"/>
  <c r="BL207" i="2"/>
  <c r="F207" i="2"/>
  <c r="R207" i="2"/>
  <c r="X207" i="2"/>
  <c r="AG207" i="2"/>
  <c r="AS207" i="2"/>
  <c r="BB207" i="2"/>
  <c r="R203" i="2"/>
  <c r="BL203" i="2"/>
  <c r="AS203" i="2"/>
  <c r="O202" i="2"/>
  <c r="BL202" i="2"/>
  <c r="BL200" i="2"/>
  <c r="I200" i="2"/>
  <c r="O200" i="2"/>
  <c r="AD200" i="2"/>
  <c r="AS200" i="2"/>
  <c r="AY200" i="2"/>
  <c r="BH200" i="2"/>
  <c r="BL199" i="2"/>
  <c r="I199" i="2"/>
  <c r="AG199" i="2"/>
  <c r="BB199" i="2"/>
  <c r="BB198" i="2"/>
  <c r="AD198" i="2"/>
  <c r="R198" i="2"/>
  <c r="BB196" i="2"/>
  <c r="X196" i="2"/>
  <c r="O196" i="2"/>
  <c r="AV192" i="2"/>
  <c r="AP192" i="2"/>
  <c r="AJ192" i="2"/>
  <c r="U192" i="2"/>
  <c r="R191" i="2"/>
  <c r="AY185" i="2"/>
  <c r="AA185" i="2"/>
  <c r="L185" i="2"/>
  <c r="BL182" i="2"/>
  <c r="I182" i="2"/>
  <c r="R182" i="2"/>
  <c r="AA182" i="2"/>
  <c r="BE182" i="2"/>
  <c r="BE180" i="2"/>
  <c r="AV180" i="2"/>
  <c r="AM180" i="2"/>
  <c r="AD180" i="2"/>
  <c r="AV177" i="2"/>
  <c r="AY176" i="2"/>
  <c r="AM176" i="2"/>
  <c r="X176" i="2"/>
  <c r="R176" i="2"/>
  <c r="BL174" i="2"/>
  <c r="I174" i="2"/>
  <c r="AD174" i="2"/>
  <c r="BB174" i="2"/>
  <c r="F174" i="2"/>
  <c r="AG174" i="2"/>
  <c r="C173" i="2"/>
  <c r="BL173" i="2"/>
  <c r="O173" i="2"/>
  <c r="AM173" i="2"/>
  <c r="BE172" i="2"/>
  <c r="I171" i="2"/>
  <c r="BL171" i="2"/>
  <c r="X171" i="2"/>
  <c r="AV171" i="2"/>
  <c r="U171" i="2"/>
  <c r="AJ168" i="2"/>
  <c r="I168" i="2"/>
  <c r="R167" i="2"/>
  <c r="AP161" i="2"/>
  <c r="AG158" i="2"/>
  <c r="BL198" i="2"/>
  <c r="C198" i="2"/>
  <c r="O198" i="2"/>
  <c r="U198" i="2"/>
  <c r="AG198" i="2"/>
  <c r="AP198" i="2"/>
  <c r="BL196" i="2"/>
  <c r="F196" i="2"/>
  <c r="L196" i="2"/>
  <c r="AG196" i="2"/>
  <c r="AY196" i="2"/>
  <c r="BB192" i="2"/>
  <c r="AG192" i="2"/>
  <c r="AA192" i="2"/>
  <c r="AJ191" i="2"/>
  <c r="X191" i="2"/>
  <c r="I191" i="2"/>
  <c r="BH189" i="2"/>
  <c r="R189" i="2"/>
  <c r="AV185" i="2"/>
  <c r="X185" i="2"/>
  <c r="F185" i="2"/>
  <c r="AS180" i="2"/>
  <c r="AJ180" i="2"/>
  <c r="AA180" i="2"/>
  <c r="R180" i="2"/>
  <c r="L177" i="2"/>
  <c r="BL176" i="2"/>
  <c r="L176" i="2"/>
  <c r="U176" i="2"/>
  <c r="AA176" i="2"/>
  <c r="AP176" i="2"/>
  <c r="BE176" i="2"/>
  <c r="BL172" i="2"/>
  <c r="C172" i="2"/>
  <c r="I172" i="2"/>
  <c r="R172" i="2"/>
  <c r="X172" i="2"/>
  <c r="AS172" i="2"/>
  <c r="AA172" i="2"/>
  <c r="AJ172" i="2"/>
  <c r="BL170" i="2"/>
  <c r="R170" i="2"/>
  <c r="BB168" i="2"/>
  <c r="AA168" i="2"/>
  <c r="AG167" i="2"/>
  <c r="BE158" i="2"/>
  <c r="AA158" i="2"/>
  <c r="C274" i="2"/>
  <c r="BL274" i="2"/>
  <c r="C266" i="2"/>
  <c r="BL266" i="2"/>
  <c r="L264" i="2"/>
  <c r="BL264" i="2"/>
  <c r="U244" i="2"/>
  <c r="BL244" i="2"/>
  <c r="C238" i="2"/>
  <c r="BL238" i="2"/>
  <c r="BB232" i="2"/>
  <c r="AG232" i="2"/>
  <c r="I232" i="2"/>
  <c r="C230" i="2"/>
  <c r="BL230" i="2"/>
  <c r="X228" i="2"/>
  <c r="C227" i="2"/>
  <c r="BL227" i="2"/>
  <c r="AY223" i="2"/>
  <c r="AM223" i="2"/>
  <c r="AA223" i="2"/>
  <c r="F223" i="2"/>
  <c r="BH221" i="2"/>
  <c r="AS221" i="2"/>
  <c r="U221" i="2"/>
  <c r="AS216" i="2"/>
  <c r="AM216" i="2"/>
  <c r="BE214" i="2"/>
  <c r="AS214" i="2"/>
  <c r="I214" i="2"/>
  <c r="BL212" i="2"/>
  <c r="C212" i="2"/>
  <c r="U212" i="2"/>
  <c r="AM212" i="2"/>
  <c r="BE212" i="2"/>
  <c r="AV211" i="2"/>
  <c r="BL211" i="2"/>
  <c r="AS211" i="2"/>
  <c r="BL209" i="2"/>
  <c r="C209" i="2"/>
  <c r="AD209" i="2"/>
  <c r="AM209" i="2"/>
  <c r="AV209" i="2"/>
  <c r="BH209" i="2"/>
  <c r="AM208" i="2"/>
  <c r="X208" i="2"/>
  <c r="R208" i="2"/>
  <c r="L208" i="2"/>
  <c r="AV207" i="2"/>
  <c r="AJ207" i="2"/>
  <c r="L207" i="2"/>
  <c r="O205" i="2"/>
  <c r="BL205" i="2"/>
  <c r="L205" i="2"/>
  <c r="AM200" i="2"/>
  <c r="AA200" i="2"/>
  <c r="L200" i="2"/>
  <c r="F200" i="2"/>
  <c r="L199" i="2"/>
  <c r="AM198" i="2"/>
  <c r="L197" i="2"/>
  <c r="BL197" i="2"/>
  <c r="BH197" i="2"/>
  <c r="BE196" i="2"/>
  <c r="AV196" i="2"/>
  <c r="AM196" i="2"/>
  <c r="AD196" i="2"/>
  <c r="C194" i="2"/>
  <c r="BL194" i="2"/>
  <c r="O194" i="2"/>
  <c r="AP194" i="2"/>
  <c r="AS192" i="2"/>
  <c r="AM192" i="2"/>
  <c r="R192" i="2"/>
  <c r="L192" i="2"/>
  <c r="BE191" i="2"/>
  <c r="AS191" i="2"/>
  <c r="AG191" i="2"/>
  <c r="U191" i="2"/>
  <c r="BL190" i="2"/>
  <c r="F190" i="2"/>
  <c r="AA190" i="2"/>
  <c r="AM190" i="2"/>
  <c r="AY190" i="2"/>
  <c r="AP189" i="2"/>
  <c r="I187" i="2"/>
  <c r="BL187" i="2"/>
  <c r="U187" i="2"/>
  <c r="AS187" i="2"/>
  <c r="BH185" i="2"/>
  <c r="R185" i="2"/>
  <c r="AS182" i="2"/>
  <c r="AG182" i="2"/>
  <c r="F182" i="2"/>
  <c r="BB180" i="2"/>
  <c r="X180" i="2"/>
  <c r="O180" i="2"/>
  <c r="C178" i="2"/>
  <c r="BL178" i="2"/>
  <c r="R178" i="2"/>
  <c r="AS178" i="2"/>
  <c r="BH177" i="2"/>
  <c r="AD177" i="2"/>
  <c r="R177" i="2"/>
  <c r="AV176" i="2"/>
  <c r="O176" i="2"/>
  <c r="AM174" i="2"/>
  <c r="R174" i="2"/>
  <c r="R173" i="2"/>
  <c r="AY172" i="2"/>
  <c r="AM172" i="2"/>
  <c r="U172" i="2"/>
  <c r="L172" i="2"/>
  <c r="BL169" i="2"/>
  <c r="F169" i="2"/>
  <c r="R169" i="2"/>
  <c r="AD169" i="2"/>
  <c r="AY169" i="2"/>
  <c r="L169" i="2"/>
  <c r="AA169" i="2"/>
  <c r="BB169" i="2"/>
  <c r="BH168" i="2"/>
  <c r="AY168" i="2"/>
  <c r="AP168" i="2"/>
  <c r="AG168" i="2"/>
  <c r="X168" i="2"/>
  <c r="O168" i="2"/>
  <c r="BH167" i="2"/>
  <c r="AD167" i="2"/>
  <c r="AY158" i="2"/>
  <c r="BL192" i="2"/>
  <c r="C192" i="2"/>
  <c r="I192" i="2"/>
  <c r="O192" i="2"/>
  <c r="X192" i="2"/>
  <c r="AD192" i="2"/>
  <c r="BH192" i="2"/>
  <c r="BL191" i="2"/>
  <c r="L191" i="2"/>
  <c r="AD191" i="2"/>
  <c r="AP191" i="2"/>
  <c r="AV191" i="2"/>
  <c r="BH191" i="2"/>
  <c r="C189" i="2"/>
  <c r="BL189" i="2"/>
  <c r="L189" i="2"/>
  <c r="AJ189" i="2"/>
  <c r="BL185" i="2"/>
  <c r="AM185" i="2"/>
  <c r="BB185" i="2"/>
  <c r="BL180" i="2"/>
  <c r="F180" i="2"/>
  <c r="L180" i="2"/>
  <c r="AG180" i="2"/>
  <c r="AY180" i="2"/>
  <c r="BL177" i="2"/>
  <c r="F177" i="2"/>
  <c r="X177" i="2"/>
  <c r="AJ177" i="2"/>
  <c r="AP177" i="2"/>
  <c r="BB177" i="2"/>
  <c r="BH172" i="2"/>
  <c r="AV172" i="2"/>
  <c r="AG172" i="2"/>
  <c r="AS170" i="2"/>
  <c r="BL168" i="2"/>
  <c r="L168" i="2"/>
  <c r="R168" i="2"/>
  <c r="AV168" i="2"/>
  <c r="BE168" i="2"/>
  <c r="C168" i="2"/>
  <c r="AM168" i="2"/>
  <c r="AS168" i="2"/>
  <c r="BL167" i="2"/>
  <c r="L167" i="2"/>
  <c r="X167" i="2"/>
  <c r="AJ167" i="2"/>
  <c r="BE167" i="2"/>
  <c r="F167" i="2"/>
  <c r="AS167" i="2"/>
  <c r="BL161" i="2"/>
  <c r="L161" i="2"/>
  <c r="R161" i="2"/>
  <c r="AA161" i="2"/>
  <c r="BH161" i="2"/>
  <c r="C161" i="2"/>
  <c r="AD161" i="2"/>
  <c r="BB161" i="2"/>
  <c r="AJ161" i="2"/>
  <c r="AV161" i="2"/>
  <c r="BL158" i="2"/>
  <c r="C158" i="2"/>
  <c r="R158" i="2"/>
  <c r="AM158" i="2"/>
  <c r="BB158" i="2"/>
  <c r="F158" i="2"/>
  <c r="AD158" i="2"/>
  <c r="AS158" i="2"/>
  <c r="BL166" i="2"/>
  <c r="F166" i="2"/>
  <c r="AM166" i="2"/>
  <c r="AS166" i="2"/>
  <c r="BB166" i="2"/>
  <c r="BL163" i="2"/>
  <c r="X163" i="2"/>
  <c r="AY154" i="2"/>
  <c r="AS154" i="2"/>
  <c r="AD154" i="2"/>
  <c r="R154" i="2"/>
  <c r="BH149" i="2"/>
  <c r="AY149" i="2"/>
  <c r="AP149" i="2"/>
  <c r="AG149" i="2"/>
  <c r="R149" i="2"/>
  <c r="AS144" i="2"/>
  <c r="X144" i="2"/>
  <c r="BB141" i="2"/>
  <c r="X141" i="2"/>
  <c r="O141" i="2"/>
  <c r="AD138" i="2"/>
  <c r="R138" i="2"/>
  <c r="AV137" i="2"/>
  <c r="O137" i="2"/>
  <c r="BL136" i="2"/>
  <c r="I136" i="2"/>
  <c r="U136" i="2"/>
  <c r="BE136" i="2"/>
  <c r="BE135" i="2"/>
  <c r="R135" i="2"/>
  <c r="BB133" i="2"/>
  <c r="AP133" i="2"/>
  <c r="U133" i="2"/>
  <c r="L133" i="2"/>
  <c r="X132" i="2"/>
  <c r="AJ129" i="2"/>
  <c r="BH126" i="2"/>
  <c r="AP122" i="2"/>
  <c r="X122" i="2"/>
  <c r="AM119" i="2"/>
  <c r="BL117" i="2"/>
  <c r="O117" i="2"/>
  <c r="AD117" i="2"/>
  <c r="AJ117" i="2"/>
  <c r="AY117" i="2"/>
  <c r="BE117" i="2"/>
  <c r="C117" i="2"/>
  <c r="I117" i="2"/>
  <c r="R117" i="2"/>
  <c r="X117" i="2"/>
  <c r="AS117" i="2"/>
  <c r="BL144" i="2"/>
  <c r="F144" i="2"/>
  <c r="R144" i="2"/>
  <c r="AD144" i="2"/>
  <c r="BL141" i="2"/>
  <c r="F141" i="2"/>
  <c r="L141" i="2"/>
  <c r="AG141" i="2"/>
  <c r="AY141" i="2"/>
  <c r="BL138" i="2"/>
  <c r="F138" i="2"/>
  <c r="X138" i="2"/>
  <c r="AJ138" i="2"/>
  <c r="AP138" i="2"/>
  <c r="BB138" i="2"/>
  <c r="BL133" i="2"/>
  <c r="O133" i="2"/>
  <c r="AD133" i="2"/>
  <c r="AJ133" i="2"/>
  <c r="AY133" i="2"/>
  <c r="BE133" i="2"/>
  <c r="BL122" i="2"/>
  <c r="L122" i="2"/>
  <c r="R122" i="2"/>
  <c r="AA122" i="2"/>
  <c r="BH122" i="2"/>
  <c r="C122" i="2"/>
  <c r="O122" i="2"/>
  <c r="AY122" i="2"/>
  <c r="BL119" i="2"/>
  <c r="C119" i="2"/>
  <c r="I119" i="2"/>
  <c r="AD119" i="2"/>
  <c r="BB119" i="2"/>
  <c r="AG166" i="2"/>
  <c r="I166" i="2"/>
  <c r="BL165" i="2"/>
  <c r="L165" i="2"/>
  <c r="AS163" i="2"/>
  <c r="BL159" i="2"/>
  <c r="I159" i="2"/>
  <c r="U159" i="2"/>
  <c r="BE159" i="2"/>
  <c r="BL156" i="2"/>
  <c r="O156" i="2"/>
  <c r="AD156" i="2"/>
  <c r="AJ156" i="2"/>
  <c r="AY156" i="2"/>
  <c r="BE156" i="2"/>
  <c r="I155" i="2"/>
  <c r="BL155" i="2"/>
  <c r="R155" i="2"/>
  <c r="AP155" i="2"/>
  <c r="BH154" i="2"/>
  <c r="AM154" i="2"/>
  <c r="X154" i="2"/>
  <c r="O154" i="2"/>
  <c r="BL152" i="2"/>
  <c r="F152" i="2"/>
  <c r="BE152" i="2"/>
  <c r="AS149" i="2"/>
  <c r="AM149" i="2"/>
  <c r="AD149" i="2"/>
  <c r="U149" i="2"/>
  <c r="BL145" i="2"/>
  <c r="X145" i="2"/>
  <c r="AG145" i="2"/>
  <c r="AM145" i="2"/>
  <c r="BB145" i="2"/>
  <c r="BH145" i="2"/>
  <c r="BE144" i="2"/>
  <c r="AG144" i="2"/>
  <c r="O142" i="2"/>
  <c r="BL142" i="2"/>
  <c r="AM142" i="2"/>
  <c r="BE141" i="2"/>
  <c r="AV141" i="2"/>
  <c r="AM141" i="2"/>
  <c r="AD141" i="2"/>
  <c r="AV138" i="2"/>
  <c r="AY137" i="2"/>
  <c r="AM137" i="2"/>
  <c r="X137" i="2"/>
  <c r="R137" i="2"/>
  <c r="AV136" i="2"/>
  <c r="AJ136" i="2"/>
  <c r="X136" i="2"/>
  <c r="L136" i="2"/>
  <c r="AD135" i="2"/>
  <c r="AS133" i="2"/>
  <c r="AM133" i="2"/>
  <c r="AA133" i="2"/>
  <c r="R133" i="2"/>
  <c r="AS131" i="2"/>
  <c r="AM129" i="2"/>
  <c r="AA129" i="2"/>
  <c r="L129" i="2"/>
  <c r="BL128" i="2"/>
  <c r="F128" i="2"/>
  <c r="R128" i="2"/>
  <c r="AD128" i="2"/>
  <c r="BB122" i="2"/>
  <c r="AJ122" i="2"/>
  <c r="AY119" i="2"/>
  <c r="AA119" i="2"/>
  <c r="BB117" i="2"/>
  <c r="AM117" i="2"/>
  <c r="U117" i="2"/>
  <c r="I116" i="2"/>
  <c r="BL116" i="2"/>
  <c r="R116" i="2"/>
  <c r="AP116" i="2"/>
  <c r="X116" i="2"/>
  <c r="AV116" i="2"/>
  <c r="BL115" i="2"/>
  <c r="AS115" i="2"/>
  <c r="R115" i="2"/>
  <c r="BL154" i="2"/>
  <c r="AA154" i="2"/>
  <c r="AV154" i="2"/>
  <c r="BB154" i="2"/>
  <c r="BL149" i="2"/>
  <c r="L149" i="2"/>
  <c r="AA149" i="2"/>
  <c r="BB149" i="2"/>
  <c r="BB144" i="2"/>
  <c r="L144" i="2"/>
  <c r="AS141" i="2"/>
  <c r="AJ141" i="2"/>
  <c r="AA141" i="2"/>
  <c r="R141" i="2"/>
  <c r="O139" i="2"/>
  <c r="BL139" i="2"/>
  <c r="AM139" i="2"/>
  <c r="BH138" i="2"/>
  <c r="L138" i="2"/>
  <c r="BL137" i="2"/>
  <c r="L137" i="2"/>
  <c r="U137" i="2"/>
  <c r="AA137" i="2"/>
  <c r="AP137" i="2"/>
  <c r="BE137" i="2"/>
  <c r="BL135" i="2"/>
  <c r="C135" i="2"/>
  <c r="AM135" i="2"/>
  <c r="AY135" i="2"/>
  <c r="AG133" i="2"/>
  <c r="X133" i="2"/>
  <c r="F133" i="2"/>
  <c r="I132" i="2"/>
  <c r="BL132" i="2"/>
  <c r="U132" i="2"/>
  <c r="AS132" i="2"/>
  <c r="BL129" i="2"/>
  <c r="C129" i="2"/>
  <c r="I129" i="2"/>
  <c r="O129" i="2"/>
  <c r="AD129" i="2"/>
  <c r="AS129" i="2"/>
  <c r="AY129" i="2"/>
  <c r="BH129" i="2"/>
  <c r="BL126" i="2"/>
  <c r="AM126" i="2"/>
  <c r="AV122" i="2"/>
  <c r="AD122" i="2"/>
  <c r="AS119" i="2"/>
  <c r="R119" i="2"/>
  <c r="U108" i="2"/>
  <c r="BL108" i="2"/>
  <c r="BB107" i="2"/>
  <c r="AM107" i="2"/>
  <c r="R107" i="2"/>
  <c r="AY103" i="2"/>
  <c r="AP103" i="2"/>
  <c r="R103" i="2"/>
  <c r="I103" i="2"/>
  <c r="BL99" i="2"/>
  <c r="I99" i="2"/>
  <c r="AM99" i="2"/>
  <c r="BE99" i="2"/>
  <c r="C99" i="2"/>
  <c r="U99" i="2"/>
  <c r="AP99" i="2"/>
  <c r="BL95" i="2"/>
  <c r="X95" i="2"/>
  <c r="AV95" i="2"/>
  <c r="L95" i="2"/>
  <c r="AS95" i="2"/>
  <c r="C162" i="2"/>
  <c r="BL162" i="2"/>
  <c r="C157" i="2"/>
  <c r="BL157" i="2"/>
  <c r="C150" i="2"/>
  <c r="BL150" i="2"/>
  <c r="R148" i="2"/>
  <c r="BL148" i="2"/>
  <c r="R134" i="2"/>
  <c r="BL134" i="2"/>
  <c r="AY125" i="2"/>
  <c r="AG125" i="2"/>
  <c r="L125" i="2"/>
  <c r="F125" i="2"/>
  <c r="AS123" i="2"/>
  <c r="AY121" i="2"/>
  <c r="AS121" i="2"/>
  <c r="AJ121" i="2"/>
  <c r="F121" i="2"/>
  <c r="AM118" i="2"/>
  <c r="AY114" i="2"/>
  <c r="AD114" i="2"/>
  <c r="R114" i="2"/>
  <c r="F114" i="2"/>
  <c r="BE111" i="2"/>
  <c r="AA111" i="2"/>
  <c r="R111" i="2"/>
  <c r="I111" i="2"/>
  <c r="AY110" i="2"/>
  <c r="AS110" i="2"/>
  <c r="AD110" i="2"/>
  <c r="O110" i="2"/>
  <c r="F110" i="2"/>
  <c r="AS108" i="2"/>
  <c r="AG107" i="2"/>
  <c r="F107" i="2"/>
  <c r="BB106" i="2"/>
  <c r="R106" i="2"/>
  <c r="F106" i="2"/>
  <c r="BE105" i="2"/>
  <c r="AV105" i="2"/>
  <c r="R105" i="2"/>
  <c r="I105" i="2"/>
  <c r="AS104" i="2"/>
  <c r="AA103" i="2"/>
  <c r="F102" i="2"/>
  <c r="BL102" i="2"/>
  <c r="R102" i="2"/>
  <c r="BH102" i="2"/>
  <c r="BL101" i="2"/>
  <c r="O101" i="2"/>
  <c r="U101" i="2"/>
  <c r="AM101" i="2"/>
  <c r="AS101" i="2"/>
  <c r="L101" i="2"/>
  <c r="AJ101" i="2"/>
  <c r="AS99" i="2"/>
  <c r="R99" i="2"/>
  <c r="AG95" i="2"/>
  <c r="C85" i="2"/>
  <c r="BL85" i="2"/>
  <c r="O85" i="2"/>
  <c r="L85" i="2"/>
  <c r="AD85" i="2"/>
  <c r="AS83" i="2"/>
  <c r="BL81" i="2"/>
  <c r="F81" i="2"/>
  <c r="R81" i="2"/>
  <c r="AD81" i="2"/>
  <c r="AA81" i="2"/>
  <c r="AV81" i="2"/>
  <c r="L81" i="2"/>
  <c r="AY81" i="2"/>
  <c r="BL103" i="2"/>
  <c r="C103" i="2"/>
  <c r="AD103" i="2"/>
  <c r="AM103" i="2"/>
  <c r="AS103" i="2"/>
  <c r="C123" i="2"/>
  <c r="BL123" i="2"/>
  <c r="C118" i="2"/>
  <c r="BL118" i="2"/>
  <c r="AY111" i="2"/>
  <c r="AG111" i="2"/>
  <c r="U111" i="2"/>
  <c r="O111" i="2"/>
  <c r="C111" i="2"/>
  <c r="BH110" i="2"/>
  <c r="AM110" i="2"/>
  <c r="AG110" i="2"/>
  <c r="R110" i="2"/>
  <c r="L110" i="2"/>
  <c r="C110" i="2"/>
  <c r="AD108" i="2"/>
  <c r="AP107" i="2"/>
  <c r="U107" i="2"/>
  <c r="BL104" i="2"/>
  <c r="R104" i="2"/>
  <c r="AG104" i="2"/>
  <c r="BH104" i="2"/>
  <c r="BB103" i="2"/>
  <c r="AG103" i="2"/>
  <c r="U103" i="2"/>
  <c r="AY99" i="2"/>
  <c r="R97" i="2"/>
  <c r="BL97" i="2"/>
  <c r="BL96" i="2"/>
  <c r="F96" i="2"/>
  <c r="L96" i="2"/>
  <c r="X96" i="2"/>
  <c r="AD96" i="2"/>
  <c r="AJ96" i="2"/>
  <c r="AY96" i="2"/>
  <c r="AV96" i="2"/>
  <c r="BE96" i="2"/>
  <c r="BH95" i="2"/>
  <c r="R95" i="2"/>
  <c r="BL86" i="2"/>
  <c r="AD86" i="2"/>
  <c r="AP86" i="2"/>
  <c r="R83" i="2"/>
  <c r="BL83" i="2"/>
  <c r="X83" i="2"/>
  <c r="AV83" i="2"/>
  <c r="AD83" i="2"/>
  <c r="R82" i="2"/>
  <c r="BL82" i="2"/>
  <c r="BL98" i="2"/>
  <c r="I98" i="2"/>
  <c r="AG98" i="2"/>
  <c r="AY98" i="2"/>
  <c r="C94" i="2"/>
  <c r="BL94" i="2"/>
  <c r="AD94" i="2"/>
  <c r="BE91" i="2"/>
  <c r="AS91" i="2"/>
  <c r="AG91" i="2"/>
  <c r="U91" i="2"/>
  <c r="O90" i="2"/>
  <c r="BL90" i="2"/>
  <c r="F90" i="2"/>
  <c r="AM90" i="2"/>
  <c r="AY90" i="2"/>
  <c r="BB88" i="2"/>
  <c r="U88" i="2"/>
  <c r="L88" i="2"/>
  <c r="BL84" i="2"/>
  <c r="C84" i="2"/>
  <c r="I84" i="2"/>
  <c r="R84" i="2"/>
  <c r="X84" i="2"/>
  <c r="AD84" i="2"/>
  <c r="AJ84" i="2"/>
  <c r="AY84" i="2"/>
  <c r="BE84" i="2"/>
  <c r="BE79" i="2"/>
  <c r="X79" i="2"/>
  <c r="AP78" i="2"/>
  <c r="AA78" i="2"/>
  <c r="BL76" i="2"/>
  <c r="F76" i="2"/>
  <c r="L76" i="2"/>
  <c r="X76" i="2"/>
  <c r="AD76" i="2"/>
  <c r="AJ76" i="2"/>
  <c r="AV76" i="2"/>
  <c r="BB76" i="2"/>
  <c r="BH76" i="2"/>
  <c r="BB75" i="2"/>
  <c r="AY74" i="2"/>
  <c r="R74" i="2"/>
  <c r="BL68" i="2"/>
  <c r="C68" i="2"/>
  <c r="I68" i="2"/>
  <c r="O68" i="2"/>
  <c r="AD68" i="2"/>
  <c r="AS68" i="2"/>
  <c r="AY68" i="2"/>
  <c r="BH68" i="2"/>
  <c r="AJ68" i="2"/>
  <c r="F68" i="2"/>
  <c r="L68" i="2"/>
  <c r="AA68" i="2"/>
  <c r="AM68" i="2"/>
  <c r="U68" i="2"/>
  <c r="AG68" i="2"/>
  <c r="AP68" i="2"/>
  <c r="AV68" i="2"/>
  <c r="BB68" i="2"/>
  <c r="BL91" i="2"/>
  <c r="L91" i="2"/>
  <c r="AD91" i="2"/>
  <c r="AP91" i="2"/>
  <c r="AV91" i="2"/>
  <c r="BH91" i="2"/>
  <c r="BL88" i="2"/>
  <c r="O88" i="2"/>
  <c r="AD88" i="2"/>
  <c r="AJ88" i="2"/>
  <c r="BE88" i="2"/>
  <c r="AS79" i="2"/>
  <c r="BL78" i="2"/>
  <c r="C78" i="2"/>
  <c r="AD78" i="2"/>
  <c r="BE78" i="2"/>
  <c r="I75" i="2"/>
  <c r="BL75" i="2"/>
  <c r="F75" i="2"/>
  <c r="AG75" i="2"/>
  <c r="AM74" i="2"/>
  <c r="X68" i="2"/>
  <c r="R79" i="2"/>
  <c r="BL79" i="2"/>
  <c r="R68" i="2"/>
  <c r="BL67" i="2"/>
  <c r="R67" i="2"/>
  <c r="AA67" i="2"/>
  <c r="AP67" i="2"/>
  <c r="AY67" i="2"/>
  <c r="I67" i="2"/>
  <c r="X67" i="2"/>
  <c r="AG67" i="2"/>
  <c r="AV67" i="2"/>
  <c r="BE67" i="2"/>
  <c r="C67" i="2"/>
  <c r="U67" i="2"/>
  <c r="AS67" i="2"/>
  <c r="F67" i="2"/>
  <c r="O67" i="2"/>
  <c r="AD67" i="2"/>
  <c r="AM67" i="2"/>
  <c r="BB67" i="2"/>
  <c r="L66" i="2"/>
  <c r="BL66" i="2"/>
  <c r="I66" i="2"/>
  <c r="AS66" i="2"/>
  <c r="AJ66" i="2"/>
  <c r="X66" i="2"/>
  <c r="BH66" i="2"/>
  <c r="AD66" i="2"/>
  <c r="AD79" i="2"/>
  <c r="BL74" i="2"/>
  <c r="O74" i="2"/>
  <c r="AD74" i="2"/>
  <c r="AS74" i="2"/>
  <c r="BE74" i="2"/>
  <c r="BL72" i="2"/>
  <c r="F72" i="2"/>
  <c r="L72" i="2"/>
  <c r="R72" i="2"/>
  <c r="X72" i="2"/>
  <c r="AP72" i="2"/>
  <c r="BL70" i="2"/>
  <c r="R70" i="2"/>
  <c r="AM70" i="2"/>
  <c r="BB70" i="2"/>
  <c r="AV63" i="2"/>
  <c r="AP63" i="2"/>
  <c r="X63" i="2"/>
  <c r="R63" i="2"/>
  <c r="L62" i="2"/>
  <c r="AP60" i="2"/>
  <c r="R60" i="2"/>
  <c r="BL59" i="2"/>
  <c r="C59" i="2"/>
  <c r="O59" i="2"/>
  <c r="AA59" i="2"/>
  <c r="AM59" i="2"/>
  <c r="AY59" i="2"/>
  <c r="BL55" i="2"/>
  <c r="BB55" i="2"/>
  <c r="L55" i="2"/>
  <c r="AM55" i="2"/>
  <c r="BH55" i="2"/>
  <c r="AG52" i="2"/>
  <c r="AJ50" i="2"/>
  <c r="BL50" i="2"/>
  <c r="F50" i="2"/>
  <c r="X50" i="2"/>
  <c r="I50" i="2"/>
  <c r="AS50" i="2"/>
  <c r="BH50" i="2"/>
  <c r="L50" i="2"/>
  <c r="AD50" i="2"/>
  <c r="R87" i="2"/>
  <c r="BL87" i="2"/>
  <c r="C73" i="2"/>
  <c r="BL73" i="2"/>
  <c r="BB72" i="2"/>
  <c r="AS72" i="2"/>
  <c r="AJ72" i="2"/>
  <c r="AA72" i="2"/>
  <c r="R71" i="2"/>
  <c r="BL71" i="2"/>
  <c r="I71" i="2"/>
  <c r="AJ71" i="2"/>
  <c r="AS70" i="2"/>
  <c r="U70" i="2"/>
  <c r="AM63" i="2"/>
  <c r="AV62" i="2"/>
  <c r="AJ62" i="2"/>
  <c r="AM60" i="2"/>
  <c r="AJ57" i="2"/>
  <c r="BL57" i="2"/>
  <c r="X57" i="2"/>
  <c r="AS57" i="2"/>
  <c r="BL63" i="2"/>
  <c r="C63" i="2"/>
  <c r="I63" i="2"/>
  <c r="U63" i="2"/>
  <c r="AG63" i="2"/>
  <c r="AS63" i="2"/>
  <c r="BE63" i="2"/>
  <c r="C62" i="2"/>
  <c r="BL62" i="2"/>
  <c r="I62" i="2"/>
  <c r="U62" i="2"/>
  <c r="AP62" i="2"/>
  <c r="BB62" i="2"/>
  <c r="R61" i="2"/>
  <c r="BL61" i="2"/>
  <c r="BL60" i="2"/>
  <c r="F60" i="2"/>
  <c r="AA60" i="2"/>
  <c r="BL53" i="2"/>
  <c r="X53" i="2"/>
  <c r="AS53" i="2"/>
  <c r="BL52" i="2"/>
  <c r="F52" i="2"/>
  <c r="O52" i="2"/>
  <c r="AA52" i="2"/>
  <c r="AM52" i="2"/>
  <c r="BB52" i="2"/>
  <c r="I52" i="2"/>
  <c r="R52" i="2"/>
  <c r="AD52" i="2"/>
  <c r="BE52" i="2"/>
  <c r="R48" i="2"/>
  <c r="BL48" i="2"/>
  <c r="L31" i="2"/>
  <c r="BL31" i="2"/>
  <c r="I30" i="2"/>
  <c r="BL30" i="2"/>
  <c r="BE47" i="2"/>
  <c r="AM47" i="2"/>
  <c r="X47" i="2"/>
  <c r="F47" i="2"/>
  <c r="I46" i="2"/>
  <c r="BL46" i="2"/>
  <c r="AY45" i="2"/>
  <c r="AM45" i="2"/>
  <c r="I45" i="2"/>
  <c r="R42" i="2"/>
  <c r="L42" i="2"/>
  <c r="C42" i="2"/>
  <c r="AV41" i="2"/>
  <c r="AD41" i="2"/>
  <c r="U41" i="2"/>
  <c r="AD39" i="2"/>
  <c r="I39" i="2"/>
  <c r="AD38" i="2"/>
  <c r="AV37" i="2"/>
  <c r="AP37" i="2"/>
  <c r="AJ37" i="2"/>
  <c r="X37" i="2"/>
  <c r="R37" i="2"/>
  <c r="AP36" i="2"/>
  <c r="BE35" i="2"/>
  <c r="X35" i="2"/>
  <c r="I33" i="2"/>
  <c r="BL33" i="2"/>
  <c r="BH32" i="2"/>
  <c r="AV32" i="2"/>
  <c r="AJ32" i="2"/>
  <c r="U32" i="2"/>
  <c r="I32" i="2"/>
  <c r="AP31" i="2"/>
  <c r="R31" i="2"/>
  <c r="C69" i="2"/>
  <c r="BL69" i="2"/>
  <c r="AY65" i="2"/>
  <c r="BL65" i="2"/>
  <c r="C58" i="2"/>
  <c r="BL58" i="2"/>
  <c r="C56" i="2"/>
  <c r="BL56" i="2"/>
  <c r="BE51" i="2"/>
  <c r="AY51" i="2"/>
  <c r="AM51" i="2"/>
  <c r="AG51" i="2"/>
  <c r="X51" i="2"/>
  <c r="L51" i="2"/>
  <c r="F51" i="2"/>
  <c r="AY49" i="2"/>
  <c r="AG49" i="2"/>
  <c r="I49" i="2"/>
  <c r="AY47" i="2"/>
  <c r="AJ47" i="2"/>
  <c r="AD47" i="2"/>
  <c r="U47" i="2"/>
  <c r="O47" i="2"/>
  <c r="C47" i="2"/>
  <c r="BH46" i="2"/>
  <c r="AS46" i="2"/>
  <c r="R46" i="2"/>
  <c r="AD45" i="2"/>
  <c r="I44" i="2"/>
  <c r="BL44" i="2"/>
  <c r="BH41" i="2"/>
  <c r="AJ41" i="2"/>
  <c r="I41" i="2"/>
  <c r="AV39" i="2"/>
  <c r="AM39" i="2"/>
  <c r="AA39" i="2"/>
  <c r="F39" i="2"/>
  <c r="O38" i="2"/>
  <c r="BH37" i="2"/>
  <c r="BB37" i="2"/>
  <c r="AS37" i="2"/>
  <c r="AD37" i="2"/>
  <c r="U37" i="2"/>
  <c r="L37" i="2"/>
  <c r="F37" i="2"/>
  <c r="F36" i="2"/>
  <c r="BL36" i="2"/>
  <c r="AV35" i="2"/>
  <c r="U35" i="2"/>
  <c r="BE32" i="2"/>
  <c r="AS32" i="2"/>
  <c r="AG32" i="2"/>
  <c r="BE31" i="2"/>
  <c r="AG31" i="2"/>
  <c r="I31" i="2"/>
  <c r="O45" i="2"/>
  <c r="BL45" i="2"/>
  <c r="BE41" i="2"/>
  <c r="AS41" i="2"/>
  <c r="AG41" i="2"/>
  <c r="R41" i="2"/>
  <c r="F41" i="2"/>
  <c r="AS40" i="2"/>
  <c r="BB39" i="2"/>
  <c r="R39" i="2"/>
  <c r="C39" i="2"/>
  <c r="BE37" i="2"/>
  <c r="AY37" i="2"/>
  <c r="AG37" i="2"/>
  <c r="AA37" i="2"/>
  <c r="C37" i="2"/>
  <c r="AS35" i="2"/>
  <c r="R35" i="2"/>
  <c r="AS34" i="2"/>
  <c r="C32" i="2"/>
  <c r="BL32" i="2"/>
  <c r="BB31" i="2"/>
  <c r="AD31" i="2"/>
  <c r="F31" i="2"/>
  <c r="AP298" i="2"/>
  <c r="AJ298" i="2"/>
  <c r="O298" i="2"/>
  <c r="AP296" i="2"/>
  <c r="U296" i="2"/>
  <c r="I290" i="2"/>
  <c r="U290" i="2"/>
  <c r="AG290" i="2"/>
  <c r="AS290" i="2"/>
  <c r="BE290" i="2"/>
  <c r="AP282" i="2"/>
  <c r="O282" i="2"/>
  <c r="AV300" i="2"/>
  <c r="AP300" i="2"/>
  <c r="L299" i="2"/>
  <c r="X299" i="2"/>
  <c r="AJ299" i="2"/>
  <c r="AV299" i="2"/>
  <c r="BH299" i="2"/>
  <c r="AY298" i="2"/>
  <c r="AD298" i="2"/>
  <c r="X298" i="2"/>
  <c r="BE296" i="2"/>
  <c r="AJ296" i="2"/>
  <c r="AD296" i="2"/>
  <c r="BB295" i="2"/>
  <c r="AG295" i="2"/>
  <c r="AA295" i="2"/>
  <c r="F295" i="2"/>
  <c r="I294" i="2"/>
  <c r="U294" i="2"/>
  <c r="AG294" i="2"/>
  <c r="AS294" i="2"/>
  <c r="BE294" i="2"/>
  <c r="C292" i="2"/>
  <c r="O292" i="2"/>
  <c r="AA292" i="2"/>
  <c r="AM292" i="2"/>
  <c r="AY292" i="2"/>
  <c r="AP291" i="2"/>
  <c r="U291" i="2"/>
  <c r="BB290" i="2"/>
  <c r="AV290" i="2"/>
  <c r="AA290" i="2"/>
  <c r="F290" i="2"/>
  <c r="BH288" i="2"/>
  <c r="BB288" i="2"/>
  <c r="AG288" i="2"/>
  <c r="L288" i="2"/>
  <c r="F288" i="2"/>
  <c r="BE287" i="2"/>
  <c r="AY287" i="2"/>
  <c r="AD287" i="2"/>
  <c r="I287" i="2"/>
  <c r="AP286" i="2"/>
  <c r="AJ286" i="2"/>
  <c r="AV284" i="2"/>
  <c r="AP284" i="2"/>
  <c r="L283" i="2"/>
  <c r="X283" i="2"/>
  <c r="AJ283" i="2"/>
  <c r="AV283" i="2"/>
  <c r="BH283" i="2"/>
  <c r="AY282" i="2"/>
  <c r="AD282" i="2"/>
  <c r="X282" i="2"/>
  <c r="BE280" i="2"/>
  <c r="AJ280" i="2"/>
  <c r="AD280" i="2"/>
  <c r="BB279" i="2"/>
  <c r="AG279" i="2"/>
  <c r="AA279" i="2"/>
  <c r="F279" i="2"/>
  <c r="I278" i="2"/>
  <c r="U278" i="2"/>
  <c r="AG278" i="2"/>
  <c r="AS278" i="2"/>
  <c r="BE278" i="2"/>
  <c r="C276" i="2"/>
  <c r="O276" i="2"/>
  <c r="AA276" i="2"/>
  <c r="AM276" i="2"/>
  <c r="AY276" i="2"/>
  <c r="AP275" i="2"/>
  <c r="U275" i="2"/>
  <c r="BB274" i="2"/>
  <c r="AV274" i="2"/>
  <c r="AA274" i="2"/>
  <c r="F274" i="2"/>
  <c r="AA271" i="2"/>
  <c r="I270" i="2"/>
  <c r="U270" i="2"/>
  <c r="AG270" i="2"/>
  <c r="AS270" i="2"/>
  <c r="BE270" i="2"/>
  <c r="F270" i="2"/>
  <c r="AA270" i="2"/>
  <c r="AV270" i="2"/>
  <c r="BB270" i="2"/>
  <c r="C268" i="2"/>
  <c r="O268" i="2"/>
  <c r="AA268" i="2"/>
  <c r="AM268" i="2"/>
  <c r="AY268" i="2"/>
  <c r="F268" i="2"/>
  <c r="L268" i="2"/>
  <c r="AG268" i="2"/>
  <c r="BB268" i="2"/>
  <c r="BH268" i="2"/>
  <c r="AP267" i="2"/>
  <c r="AA267" i="2"/>
  <c r="U267" i="2"/>
  <c r="BB264" i="2"/>
  <c r="AG264" i="2"/>
  <c r="R264" i="2"/>
  <c r="AJ262" i="2"/>
  <c r="O262" i="2"/>
  <c r="C260" i="2"/>
  <c r="O260" i="2"/>
  <c r="AA260" i="2"/>
  <c r="AM260" i="2"/>
  <c r="AY260" i="2"/>
  <c r="I260" i="2"/>
  <c r="AD260" i="2"/>
  <c r="AJ260" i="2"/>
  <c r="BE260" i="2"/>
  <c r="BE259" i="2"/>
  <c r="AP259" i="2"/>
  <c r="U259" i="2"/>
  <c r="BE255" i="2"/>
  <c r="BH254" i="2"/>
  <c r="AM254" i="2"/>
  <c r="X254" i="2"/>
  <c r="R254" i="2"/>
  <c r="O251" i="2"/>
  <c r="BH246" i="2"/>
  <c r="AM246" i="2"/>
  <c r="AP244" i="2"/>
  <c r="AM243" i="2"/>
  <c r="AM235" i="2"/>
  <c r="I282" i="2"/>
  <c r="U282" i="2"/>
  <c r="AG282" i="2"/>
  <c r="AS282" i="2"/>
  <c r="BE282" i="2"/>
  <c r="C280" i="2"/>
  <c r="O280" i="2"/>
  <c r="AA280" i="2"/>
  <c r="AM280" i="2"/>
  <c r="AY280" i="2"/>
  <c r="C264" i="2"/>
  <c r="O264" i="2"/>
  <c r="AA264" i="2"/>
  <c r="AM264" i="2"/>
  <c r="AY264" i="2"/>
  <c r="U264" i="2"/>
  <c r="AP264" i="2"/>
  <c r="AV264" i="2"/>
  <c r="I254" i="2"/>
  <c r="U254" i="2"/>
  <c r="AG254" i="2"/>
  <c r="AS254" i="2"/>
  <c r="BE254" i="2"/>
  <c r="F254" i="2"/>
  <c r="AA254" i="2"/>
  <c r="AV254" i="2"/>
  <c r="BB254" i="2"/>
  <c r="C252" i="2"/>
  <c r="O252" i="2"/>
  <c r="AA252" i="2"/>
  <c r="AM252" i="2"/>
  <c r="AY252" i="2"/>
  <c r="F252" i="2"/>
  <c r="L252" i="2"/>
  <c r="AG252" i="2"/>
  <c r="BB252" i="2"/>
  <c r="BH252" i="2"/>
  <c r="I298" i="2"/>
  <c r="U298" i="2"/>
  <c r="AG298" i="2"/>
  <c r="AS298" i="2"/>
  <c r="BE298" i="2"/>
  <c r="C296" i="2"/>
  <c r="O296" i="2"/>
  <c r="AA296" i="2"/>
  <c r="AM296" i="2"/>
  <c r="AY296" i="2"/>
  <c r="L287" i="2"/>
  <c r="X287" i="2"/>
  <c r="AJ287" i="2"/>
  <c r="AV287" i="2"/>
  <c r="BH287" i="2"/>
  <c r="C300" i="2"/>
  <c r="O300" i="2"/>
  <c r="AA300" i="2"/>
  <c r="AM300" i="2"/>
  <c r="AY300" i="2"/>
  <c r="BB298" i="2"/>
  <c r="AV298" i="2"/>
  <c r="AA298" i="2"/>
  <c r="F298" i="2"/>
  <c r="BH296" i="2"/>
  <c r="BB296" i="2"/>
  <c r="AG296" i="2"/>
  <c r="L296" i="2"/>
  <c r="F296" i="2"/>
  <c r="BE295" i="2"/>
  <c r="AY295" i="2"/>
  <c r="AD295" i="2"/>
  <c r="I295" i="2"/>
  <c r="L291" i="2"/>
  <c r="X291" i="2"/>
  <c r="AJ291" i="2"/>
  <c r="AV291" i="2"/>
  <c r="BH291" i="2"/>
  <c r="AY290" i="2"/>
  <c r="AD290" i="2"/>
  <c r="X290" i="2"/>
  <c r="C290" i="2"/>
  <c r="BE288" i="2"/>
  <c r="AJ288" i="2"/>
  <c r="AD288" i="2"/>
  <c r="BB287" i="2"/>
  <c r="AG287" i="2"/>
  <c r="AA287" i="2"/>
  <c r="F287" i="2"/>
  <c r="I286" i="2"/>
  <c r="U286" i="2"/>
  <c r="AG286" i="2"/>
  <c r="AS286" i="2"/>
  <c r="BE286" i="2"/>
  <c r="C284" i="2"/>
  <c r="O284" i="2"/>
  <c r="AA284" i="2"/>
  <c r="AM284" i="2"/>
  <c r="AY284" i="2"/>
  <c r="BB282" i="2"/>
  <c r="AV282" i="2"/>
  <c r="AA282" i="2"/>
  <c r="F282" i="2"/>
  <c r="BH280" i="2"/>
  <c r="BB280" i="2"/>
  <c r="AG280" i="2"/>
  <c r="L280" i="2"/>
  <c r="F280" i="2"/>
  <c r="BE279" i="2"/>
  <c r="AY279" i="2"/>
  <c r="AD279" i="2"/>
  <c r="I279" i="2"/>
  <c r="L275" i="2"/>
  <c r="X275" i="2"/>
  <c r="AJ275" i="2"/>
  <c r="AV275" i="2"/>
  <c r="BH275" i="2"/>
  <c r="AY274" i="2"/>
  <c r="AD274" i="2"/>
  <c r="X274" i="2"/>
  <c r="L271" i="2"/>
  <c r="X271" i="2"/>
  <c r="AJ271" i="2"/>
  <c r="AV271" i="2"/>
  <c r="BH271" i="2"/>
  <c r="O271" i="2"/>
  <c r="U271" i="2"/>
  <c r="AP271" i="2"/>
  <c r="L267" i="2"/>
  <c r="X267" i="2"/>
  <c r="AJ267" i="2"/>
  <c r="AV267" i="2"/>
  <c r="BH267" i="2"/>
  <c r="C267" i="2"/>
  <c r="I267" i="2"/>
  <c r="AD267" i="2"/>
  <c r="AY267" i="2"/>
  <c r="BE267" i="2"/>
  <c r="BH266" i="2"/>
  <c r="BB266" i="2"/>
  <c r="AM266" i="2"/>
  <c r="X266" i="2"/>
  <c r="R266" i="2"/>
  <c r="BE264" i="2"/>
  <c r="AJ264" i="2"/>
  <c r="BH262" i="2"/>
  <c r="BB262" i="2"/>
  <c r="AM262" i="2"/>
  <c r="AM259" i="2"/>
  <c r="R259" i="2"/>
  <c r="BB255" i="2"/>
  <c r="AM255" i="2"/>
  <c r="AG255" i="2"/>
  <c r="R255" i="2"/>
  <c r="AP254" i="2"/>
  <c r="BE252" i="2"/>
  <c r="AP252" i="2"/>
  <c r="AJ252" i="2"/>
  <c r="U252" i="2"/>
  <c r="BB251" i="2"/>
  <c r="AM251" i="2"/>
  <c r="AG251" i="2"/>
  <c r="I246" i="2"/>
  <c r="U246" i="2"/>
  <c r="AG246" i="2"/>
  <c r="AS246" i="2"/>
  <c r="BE246" i="2"/>
  <c r="F246" i="2"/>
  <c r="AA246" i="2"/>
  <c r="AV246" i="2"/>
  <c r="BB246" i="2"/>
  <c r="C246" i="2"/>
  <c r="X246" i="2"/>
  <c r="AD246" i="2"/>
  <c r="AY246" i="2"/>
  <c r="L243" i="2"/>
  <c r="X243" i="2"/>
  <c r="AJ243" i="2"/>
  <c r="AV243" i="2"/>
  <c r="BH243" i="2"/>
  <c r="C243" i="2"/>
  <c r="I243" i="2"/>
  <c r="AD243" i="2"/>
  <c r="AY243" i="2"/>
  <c r="BE243" i="2"/>
  <c r="F243" i="2"/>
  <c r="AA243" i="2"/>
  <c r="AG243" i="2"/>
  <c r="BB243" i="2"/>
  <c r="AV296" i="2"/>
  <c r="L295" i="2"/>
  <c r="X295" i="2"/>
  <c r="AJ295" i="2"/>
  <c r="AV295" i="2"/>
  <c r="BH295" i="2"/>
  <c r="C288" i="2"/>
  <c r="O288" i="2"/>
  <c r="AA288" i="2"/>
  <c r="AM288" i="2"/>
  <c r="AY288" i="2"/>
  <c r="AP287" i="2"/>
  <c r="U287" i="2"/>
  <c r="O287" i="2"/>
  <c r="AJ282" i="2"/>
  <c r="AV280" i="2"/>
  <c r="AP280" i="2"/>
  <c r="U280" i="2"/>
  <c r="L279" i="2"/>
  <c r="X279" i="2"/>
  <c r="AJ279" i="2"/>
  <c r="AV279" i="2"/>
  <c r="BH279" i="2"/>
  <c r="I274" i="2"/>
  <c r="U274" i="2"/>
  <c r="AG274" i="2"/>
  <c r="AS274" i="2"/>
  <c r="BE274" i="2"/>
  <c r="I266" i="2"/>
  <c r="U266" i="2"/>
  <c r="AG266" i="2"/>
  <c r="AS266" i="2"/>
  <c r="BE266" i="2"/>
  <c r="O266" i="2"/>
  <c r="AJ266" i="2"/>
  <c r="AP266" i="2"/>
  <c r="F264" i="2"/>
  <c r="I262" i="2"/>
  <c r="U262" i="2"/>
  <c r="AG262" i="2"/>
  <c r="AS262" i="2"/>
  <c r="BE262" i="2"/>
  <c r="C262" i="2"/>
  <c r="X262" i="2"/>
  <c r="AD262" i="2"/>
  <c r="AY262" i="2"/>
  <c r="L259" i="2"/>
  <c r="X259" i="2"/>
  <c r="AJ259" i="2"/>
  <c r="AV259" i="2"/>
  <c r="BH259" i="2"/>
  <c r="F259" i="2"/>
  <c r="AA259" i="2"/>
  <c r="AG259" i="2"/>
  <c r="BB259" i="2"/>
  <c r="L255" i="2"/>
  <c r="X255" i="2"/>
  <c r="AJ255" i="2"/>
  <c r="AV255" i="2"/>
  <c r="BH255" i="2"/>
  <c r="O255" i="2"/>
  <c r="U255" i="2"/>
  <c r="AP255" i="2"/>
  <c r="L254" i="2"/>
  <c r="AV252" i="2"/>
  <c r="L251" i="2"/>
  <c r="X251" i="2"/>
  <c r="AJ251" i="2"/>
  <c r="AV251" i="2"/>
  <c r="BH251" i="2"/>
  <c r="C251" i="2"/>
  <c r="I251" i="2"/>
  <c r="AD251" i="2"/>
  <c r="AY251" i="2"/>
  <c r="BE251" i="2"/>
  <c r="AP246" i="2"/>
  <c r="C244" i="2"/>
  <c r="O244" i="2"/>
  <c r="AA244" i="2"/>
  <c r="AM244" i="2"/>
  <c r="AY244" i="2"/>
  <c r="F244" i="2"/>
  <c r="L244" i="2"/>
  <c r="AG244" i="2"/>
  <c r="BB244" i="2"/>
  <c r="BH244" i="2"/>
  <c r="I244" i="2"/>
  <c r="AD244" i="2"/>
  <c r="AJ244" i="2"/>
  <c r="BE244" i="2"/>
  <c r="AP243" i="2"/>
  <c r="U243" i="2"/>
  <c r="L235" i="2"/>
  <c r="X235" i="2"/>
  <c r="AJ235" i="2"/>
  <c r="AV235" i="2"/>
  <c r="BH235" i="2"/>
  <c r="O235" i="2"/>
  <c r="U235" i="2"/>
  <c r="AP235" i="2"/>
  <c r="F235" i="2"/>
  <c r="AA235" i="2"/>
  <c r="AG235" i="2"/>
  <c r="BB235" i="2"/>
  <c r="C235" i="2"/>
  <c r="I235" i="2"/>
  <c r="AD235" i="2"/>
  <c r="AY235" i="2"/>
  <c r="BE235" i="2"/>
  <c r="C272" i="2"/>
  <c r="O272" i="2"/>
  <c r="AA272" i="2"/>
  <c r="AM272" i="2"/>
  <c r="AY272" i="2"/>
  <c r="L263" i="2"/>
  <c r="X263" i="2"/>
  <c r="AJ263" i="2"/>
  <c r="AV263" i="2"/>
  <c r="BH263" i="2"/>
  <c r="I258" i="2"/>
  <c r="U258" i="2"/>
  <c r="AG258" i="2"/>
  <c r="AS258" i="2"/>
  <c r="BE258" i="2"/>
  <c r="C256" i="2"/>
  <c r="O256" i="2"/>
  <c r="AA256" i="2"/>
  <c r="AM256" i="2"/>
  <c r="AY256" i="2"/>
  <c r="AP250" i="2"/>
  <c r="AJ250" i="2"/>
  <c r="AV248" i="2"/>
  <c r="AP248" i="2"/>
  <c r="L247" i="2"/>
  <c r="X247" i="2"/>
  <c r="AJ247" i="2"/>
  <c r="AV247" i="2"/>
  <c r="BH247" i="2"/>
  <c r="I242" i="2"/>
  <c r="U242" i="2"/>
  <c r="AG242" i="2"/>
  <c r="AS242" i="2"/>
  <c r="BE242" i="2"/>
  <c r="C240" i="2"/>
  <c r="O240" i="2"/>
  <c r="AA240" i="2"/>
  <c r="AM240" i="2"/>
  <c r="AY240" i="2"/>
  <c r="AP239" i="2"/>
  <c r="U239" i="2"/>
  <c r="BB238" i="2"/>
  <c r="AV238" i="2"/>
  <c r="AA238" i="2"/>
  <c r="F238" i="2"/>
  <c r="BH236" i="2"/>
  <c r="BB236" i="2"/>
  <c r="AG236" i="2"/>
  <c r="L236" i="2"/>
  <c r="F236" i="2"/>
  <c r="AP234" i="2"/>
  <c r="AJ234" i="2"/>
  <c r="AV232" i="2"/>
  <c r="AP232" i="2"/>
  <c r="L231" i="2"/>
  <c r="X231" i="2"/>
  <c r="AJ231" i="2"/>
  <c r="AV231" i="2"/>
  <c r="BH231" i="2"/>
  <c r="AY230" i="2"/>
  <c r="AD230" i="2"/>
  <c r="X230" i="2"/>
  <c r="BE228" i="2"/>
  <c r="AJ228" i="2"/>
  <c r="AD228" i="2"/>
  <c r="BB227" i="2"/>
  <c r="AG227" i="2"/>
  <c r="AA227" i="2"/>
  <c r="F227" i="2"/>
  <c r="I226" i="2"/>
  <c r="U226" i="2"/>
  <c r="AG226" i="2"/>
  <c r="AS226" i="2"/>
  <c r="BE226" i="2"/>
  <c r="C224" i="2"/>
  <c r="O224" i="2"/>
  <c r="AA224" i="2"/>
  <c r="AM224" i="2"/>
  <c r="AY224" i="2"/>
  <c r="AP223" i="2"/>
  <c r="U223" i="2"/>
  <c r="BB222" i="2"/>
  <c r="AV222" i="2"/>
  <c r="AA222" i="2"/>
  <c r="F222" i="2"/>
  <c r="AM221" i="2"/>
  <c r="AP219" i="2"/>
  <c r="U219" i="2"/>
  <c r="AM218" i="2"/>
  <c r="I213" i="2"/>
  <c r="U213" i="2"/>
  <c r="AG213" i="2"/>
  <c r="AS213" i="2"/>
  <c r="BE213" i="2"/>
  <c r="C213" i="2"/>
  <c r="X213" i="2"/>
  <c r="AD213" i="2"/>
  <c r="AY213" i="2"/>
  <c r="F213" i="2"/>
  <c r="AA213" i="2"/>
  <c r="AV213" i="2"/>
  <c r="BB213" i="2"/>
  <c r="L210" i="2"/>
  <c r="X210" i="2"/>
  <c r="AJ210" i="2"/>
  <c r="AV210" i="2"/>
  <c r="BH210" i="2"/>
  <c r="F210" i="2"/>
  <c r="AA210" i="2"/>
  <c r="AG210" i="2"/>
  <c r="BB210" i="2"/>
  <c r="C210" i="2"/>
  <c r="I210" i="2"/>
  <c r="AD210" i="2"/>
  <c r="AY210" i="2"/>
  <c r="BE210" i="2"/>
  <c r="AJ205" i="2"/>
  <c r="C179" i="2"/>
  <c r="O179" i="2"/>
  <c r="AA179" i="2"/>
  <c r="AM179" i="2"/>
  <c r="AY179" i="2"/>
  <c r="I179" i="2"/>
  <c r="AD179" i="2"/>
  <c r="AJ179" i="2"/>
  <c r="BE179" i="2"/>
  <c r="U179" i="2"/>
  <c r="AP179" i="2"/>
  <c r="AV179" i="2"/>
  <c r="F179" i="2"/>
  <c r="L179" i="2"/>
  <c r="AG179" i="2"/>
  <c r="BB179" i="2"/>
  <c r="BH179" i="2"/>
  <c r="I230" i="2"/>
  <c r="U230" i="2"/>
  <c r="AG230" i="2"/>
  <c r="AS230" i="2"/>
  <c r="BE230" i="2"/>
  <c r="C228" i="2"/>
  <c r="O228" i="2"/>
  <c r="AA228" i="2"/>
  <c r="AM228" i="2"/>
  <c r="AY228" i="2"/>
  <c r="C211" i="2"/>
  <c r="O211" i="2"/>
  <c r="AA211" i="2"/>
  <c r="AM211" i="2"/>
  <c r="AY211" i="2"/>
  <c r="I211" i="2"/>
  <c r="AD211" i="2"/>
  <c r="AJ211" i="2"/>
  <c r="BE211" i="2"/>
  <c r="F211" i="2"/>
  <c r="L211" i="2"/>
  <c r="AG211" i="2"/>
  <c r="BB211" i="2"/>
  <c r="BH211" i="2"/>
  <c r="I205" i="2"/>
  <c r="U205" i="2"/>
  <c r="AG205" i="2"/>
  <c r="AS205" i="2"/>
  <c r="BE205" i="2"/>
  <c r="F205" i="2"/>
  <c r="AA205" i="2"/>
  <c r="AV205" i="2"/>
  <c r="BB205" i="2"/>
  <c r="C205" i="2"/>
  <c r="X205" i="2"/>
  <c r="AD205" i="2"/>
  <c r="AY205" i="2"/>
  <c r="L202" i="2"/>
  <c r="X202" i="2"/>
  <c r="AJ202" i="2"/>
  <c r="AV202" i="2"/>
  <c r="BH202" i="2"/>
  <c r="C202" i="2"/>
  <c r="I202" i="2"/>
  <c r="AD202" i="2"/>
  <c r="AY202" i="2"/>
  <c r="BE202" i="2"/>
  <c r="F202" i="2"/>
  <c r="AA202" i="2"/>
  <c r="AG202" i="2"/>
  <c r="BB202" i="2"/>
  <c r="C195" i="2"/>
  <c r="O195" i="2"/>
  <c r="AA195" i="2"/>
  <c r="AM195" i="2"/>
  <c r="AY195" i="2"/>
  <c r="I195" i="2"/>
  <c r="AD195" i="2"/>
  <c r="AJ195" i="2"/>
  <c r="BE195" i="2"/>
  <c r="AV195" i="2"/>
  <c r="U195" i="2"/>
  <c r="AP195" i="2"/>
  <c r="F195" i="2"/>
  <c r="L195" i="2"/>
  <c r="AG195" i="2"/>
  <c r="BB195" i="2"/>
  <c r="BH195" i="2"/>
  <c r="L186" i="2"/>
  <c r="X186" i="2"/>
  <c r="AJ186" i="2"/>
  <c r="AV186" i="2"/>
  <c r="BH186" i="2"/>
  <c r="C186" i="2"/>
  <c r="I186" i="2"/>
  <c r="AD186" i="2"/>
  <c r="AY186" i="2"/>
  <c r="BE186" i="2"/>
  <c r="O186" i="2"/>
  <c r="U186" i="2"/>
  <c r="AP186" i="2"/>
  <c r="F186" i="2"/>
  <c r="AA186" i="2"/>
  <c r="AG186" i="2"/>
  <c r="BB186" i="2"/>
  <c r="I181" i="2"/>
  <c r="U181" i="2"/>
  <c r="AG181" i="2"/>
  <c r="AS181" i="2"/>
  <c r="BE181" i="2"/>
  <c r="C181" i="2"/>
  <c r="X181" i="2"/>
  <c r="AD181" i="2"/>
  <c r="AY181" i="2"/>
  <c r="O181" i="2"/>
  <c r="AJ181" i="2"/>
  <c r="AP181" i="2"/>
  <c r="F181" i="2"/>
  <c r="AA181" i="2"/>
  <c r="AV181" i="2"/>
  <c r="BB181" i="2"/>
  <c r="I250" i="2"/>
  <c r="U250" i="2"/>
  <c r="AG250" i="2"/>
  <c r="AS250" i="2"/>
  <c r="BE250" i="2"/>
  <c r="C248" i="2"/>
  <c r="O248" i="2"/>
  <c r="AA248" i="2"/>
  <c r="AM248" i="2"/>
  <c r="AY248" i="2"/>
  <c r="L239" i="2"/>
  <c r="X239" i="2"/>
  <c r="AJ239" i="2"/>
  <c r="AV239" i="2"/>
  <c r="BH239" i="2"/>
  <c r="AY238" i="2"/>
  <c r="AD238" i="2"/>
  <c r="X238" i="2"/>
  <c r="BE236" i="2"/>
  <c r="AJ236" i="2"/>
  <c r="AD236" i="2"/>
  <c r="I234" i="2"/>
  <c r="U234" i="2"/>
  <c r="AG234" i="2"/>
  <c r="AS234" i="2"/>
  <c r="BE234" i="2"/>
  <c r="C232" i="2"/>
  <c r="O232" i="2"/>
  <c r="AA232" i="2"/>
  <c r="AM232" i="2"/>
  <c r="AY232" i="2"/>
  <c r="BB230" i="2"/>
  <c r="AV230" i="2"/>
  <c r="AA230" i="2"/>
  <c r="F230" i="2"/>
  <c r="BH228" i="2"/>
  <c r="BB228" i="2"/>
  <c r="AG228" i="2"/>
  <c r="L228" i="2"/>
  <c r="F228" i="2"/>
  <c r="BE227" i="2"/>
  <c r="AY227" i="2"/>
  <c r="AD227" i="2"/>
  <c r="I227" i="2"/>
  <c r="L223" i="2"/>
  <c r="X223" i="2"/>
  <c r="AJ223" i="2"/>
  <c r="AV223" i="2"/>
  <c r="BH223" i="2"/>
  <c r="AY222" i="2"/>
  <c r="AD222" i="2"/>
  <c r="X222" i="2"/>
  <c r="F221" i="2"/>
  <c r="R221" i="2"/>
  <c r="AD221" i="2"/>
  <c r="AP221" i="2"/>
  <c r="BB221" i="2"/>
  <c r="C221" i="2"/>
  <c r="L221" i="2"/>
  <c r="X221" i="2"/>
  <c r="AJ221" i="2"/>
  <c r="AV221" i="2"/>
  <c r="L218" i="2"/>
  <c r="X218" i="2"/>
  <c r="AJ218" i="2"/>
  <c r="AV218" i="2"/>
  <c r="BH218" i="2"/>
  <c r="C218" i="2"/>
  <c r="I218" i="2"/>
  <c r="AD218" i="2"/>
  <c r="AY218" i="2"/>
  <c r="BE218" i="2"/>
  <c r="F218" i="2"/>
  <c r="AA218" i="2"/>
  <c r="AG218" i="2"/>
  <c r="BB218" i="2"/>
  <c r="AP211" i="2"/>
  <c r="U211" i="2"/>
  <c r="AP205" i="2"/>
  <c r="C203" i="2"/>
  <c r="O203" i="2"/>
  <c r="AA203" i="2"/>
  <c r="AM203" i="2"/>
  <c r="AY203" i="2"/>
  <c r="F203" i="2"/>
  <c r="L203" i="2"/>
  <c r="AG203" i="2"/>
  <c r="BB203" i="2"/>
  <c r="BH203" i="2"/>
  <c r="I203" i="2"/>
  <c r="AD203" i="2"/>
  <c r="AJ203" i="2"/>
  <c r="BE203" i="2"/>
  <c r="AP202" i="2"/>
  <c r="U202" i="2"/>
  <c r="I197" i="2"/>
  <c r="U197" i="2"/>
  <c r="AG197" i="2"/>
  <c r="AS197" i="2"/>
  <c r="BE197" i="2"/>
  <c r="C197" i="2"/>
  <c r="X197" i="2"/>
  <c r="AD197" i="2"/>
  <c r="AY197" i="2"/>
  <c r="O197" i="2"/>
  <c r="AJ197" i="2"/>
  <c r="AP197" i="2"/>
  <c r="F197" i="2"/>
  <c r="AA197" i="2"/>
  <c r="AV197" i="2"/>
  <c r="BB197" i="2"/>
  <c r="R195" i="2"/>
  <c r="AM186" i="2"/>
  <c r="R186" i="2"/>
  <c r="BH181" i="2"/>
  <c r="AM181" i="2"/>
  <c r="R181" i="2"/>
  <c r="I238" i="2"/>
  <c r="U238" i="2"/>
  <c r="AG238" i="2"/>
  <c r="AS238" i="2"/>
  <c r="BE238" i="2"/>
  <c r="C236" i="2"/>
  <c r="O236" i="2"/>
  <c r="AA236" i="2"/>
  <c r="AM236" i="2"/>
  <c r="AY236" i="2"/>
  <c r="AP230" i="2"/>
  <c r="AJ230" i="2"/>
  <c r="O230" i="2"/>
  <c r="AV228" i="2"/>
  <c r="AP228" i="2"/>
  <c r="U228" i="2"/>
  <c r="L227" i="2"/>
  <c r="X227" i="2"/>
  <c r="AJ227" i="2"/>
  <c r="AV227" i="2"/>
  <c r="BH227" i="2"/>
  <c r="I222" i="2"/>
  <c r="U222" i="2"/>
  <c r="AG222" i="2"/>
  <c r="AS222" i="2"/>
  <c r="BE222" i="2"/>
  <c r="C219" i="2"/>
  <c r="O219" i="2"/>
  <c r="AA219" i="2"/>
  <c r="AM219" i="2"/>
  <c r="AY219" i="2"/>
  <c r="F219" i="2"/>
  <c r="L219" i="2"/>
  <c r="AG219" i="2"/>
  <c r="BB219" i="2"/>
  <c r="BH219" i="2"/>
  <c r="I219" i="2"/>
  <c r="AD219" i="2"/>
  <c r="AJ219" i="2"/>
  <c r="BE219" i="2"/>
  <c r="R211" i="2"/>
  <c r="BH205" i="2"/>
  <c r="AM205" i="2"/>
  <c r="R205" i="2"/>
  <c r="AP203" i="2"/>
  <c r="U203" i="2"/>
  <c r="AM202" i="2"/>
  <c r="R202" i="2"/>
  <c r="L170" i="2"/>
  <c r="X170" i="2"/>
  <c r="AJ170" i="2"/>
  <c r="AV170" i="2"/>
  <c r="BH170" i="2"/>
  <c r="I165" i="2"/>
  <c r="U165" i="2"/>
  <c r="AG165" i="2"/>
  <c r="AS165" i="2"/>
  <c r="BE165" i="2"/>
  <c r="C163" i="2"/>
  <c r="O163" i="2"/>
  <c r="AA163" i="2"/>
  <c r="AM163" i="2"/>
  <c r="AY163" i="2"/>
  <c r="L151" i="2"/>
  <c r="X151" i="2"/>
  <c r="AJ151" i="2"/>
  <c r="AV151" i="2"/>
  <c r="BH151" i="2"/>
  <c r="O151" i="2"/>
  <c r="U151" i="2"/>
  <c r="AP151" i="2"/>
  <c r="L147" i="2"/>
  <c r="X147" i="2"/>
  <c r="AJ147" i="2"/>
  <c r="AV147" i="2"/>
  <c r="BH147" i="2"/>
  <c r="C147" i="2"/>
  <c r="I147" i="2"/>
  <c r="AD147" i="2"/>
  <c r="AY147" i="2"/>
  <c r="BE147" i="2"/>
  <c r="I217" i="2"/>
  <c r="U217" i="2"/>
  <c r="AG217" i="2"/>
  <c r="AS217" i="2"/>
  <c r="BE217" i="2"/>
  <c r="C215" i="2"/>
  <c r="O215" i="2"/>
  <c r="AA215" i="2"/>
  <c r="AM215" i="2"/>
  <c r="AY215" i="2"/>
  <c r="L206" i="2"/>
  <c r="X206" i="2"/>
  <c r="AJ206" i="2"/>
  <c r="AV206" i="2"/>
  <c r="BH206" i="2"/>
  <c r="I201" i="2"/>
  <c r="U201" i="2"/>
  <c r="AG201" i="2"/>
  <c r="AS201" i="2"/>
  <c r="BE201" i="2"/>
  <c r="C199" i="2"/>
  <c r="O199" i="2"/>
  <c r="AA199" i="2"/>
  <c r="AM199" i="2"/>
  <c r="AY199" i="2"/>
  <c r="BE194" i="2"/>
  <c r="AY194" i="2"/>
  <c r="AD194" i="2"/>
  <c r="I194" i="2"/>
  <c r="L190" i="2"/>
  <c r="X190" i="2"/>
  <c r="AJ190" i="2"/>
  <c r="AV190" i="2"/>
  <c r="BH190" i="2"/>
  <c r="AY189" i="2"/>
  <c r="AD189" i="2"/>
  <c r="X189" i="2"/>
  <c r="BE187" i="2"/>
  <c r="AJ187" i="2"/>
  <c r="AD187" i="2"/>
  <c r="I185" i="2"/>
  <c r="U185" i="2"/>
  <c r="AG185" i="2"/>
  <c r="AS185" i="2"/>
  <c r="BE185" i="2"/>
  <c r="C183" i="2"/>
  <c r="O183" i="2"/>
  <c r="AA183" i="2"/>
  <c r="AM183" i="2"/>
  <c r="AY183" i="2"/>
  <c r="BE178" i="2"/>
  <c r="AY178" i="2"/>
  <c r="AD178" i="2"/>
  <c r="I178" i="2"/>
  <c r="L174" i="2"/>
  <c r="X174" i="2"/>
  <c r="AJ174" i="2"/>
  <c r="AV174" i="2"/>
  <c r="BH174" i="2"/>
  <c r="AY173" i="2"/>
  <c r="AD173" i="2"/>
  <c r="X173" i="2"/>
  <c r="BE171" i="2"/>
  <c r="AJ171" i="2"/>
  <c r="AD171" i="2"/>
  <c r="BB170" i="2"/>
  <c r="AG170" i="2"/>
  <c r="AA170" i="2"/>
  <c r="F170" i="2"/>
  <c r="I169" i="2"/>
  <c r="U169" i="2"/>
  <c r="AG169" i="2"/>
  <c r="AS169" i="2"/>
  <c r="BE169" i="2"/>
  <c r="C167" i="2"/>
  <c r="O167" i="2"/>
  <c r="AA167" i="2"/>
  <c r="AM167" i="2"/>
  <c r="AY167" i="2"/>
  <c r="BB165" i="2"/>
  <c r="AV165" i="2"/>
  <c r="AA165" i="2"/>
  <c r="F165" i="2"/>
  <c r="BH163" i="2"/>
  <c r="BB163" i="2"/>
  <c r="AG163" i="2"/>
  <c r="L163" i="2"/>
  <c r="F163" i="2"/>
  <c r="BE162" i="2"/>
  <c r="AY162" i="2"/>
  <c r="AD162" i="2"/>
  <c r="I162" i="2"/>
  <c r="L158" i="2"/>
  <c r="X158" i="2"/>
  <c r="AJ158" i="2"/>
  <c r="AV158" i="2"/>
  <c r="BH158" i="2"/>
  <c r="AY157" i="2"/>
  <c r="AD157" i="2"/>
  <c r="X157" i="2"/>
  <c r="BE155" i="2"/>
  <c r="AJ155" i="2"/>
  <c r="AD155" i="2"/>
  <c r="BE151" i="2"/>
  <c r="BH150" i="2"/>
  <c r="AM150" i="2"/>
  <c r="X150" i="2"/>
  <c r="R150" i="2"/>
  <c r="O147" i="2"/>
  <c r="I146" i="2"/>
  <c r="U146" i="2"/>
  <c r="AG146" i="2"/>
  <c r="AS146" i="2"/>
  <c r="BE146" i="2"/>
  <c r="O146" i="2"/>
  <c r="AJ146" i="2"/>
  <c r="AP146" i="2"/>
  <c r="AJ142" i="2"/>
  <c r="BH134" i="2"/>
  <c r="AM134" i="2"/>
  <c r="I189" i="2"/>
  <c r="U189" i="2"/>
  <c r="AG189" i="2"/>
  <c r="AS189" i="2"/>
  <c r="BE189" i="2"/>
  <c r="L178" i="2"/>
  <c r="X178" i="2"/>
  <c r="AJ178" i="2"/>
  <c r="AV178" i="2"/>
  <c r="BH178" i="2"/>
  <c r="I173" i="2"/>
  <c r="U173" i="2"/>
  <c r="AG173" i="2"/>
  <c r="AS173" i="2"/>
  <c r="BE173" i="2"/>
  <c r="C171" i="2"/>
  <c r="O171" i="2"/>
  <c r="AA171" i="2"/>
  <c r="AM171" i="2"/>
  <c r="AY171" i="2"/>
  <c r="AP170" i="2"/>
  <c r="U170" i="2"/>
  <c r="O170" i="2"/>
  <c r="AP165" i="2"/>
  <c r="AJ165" i="2"/>
  <c r="O165" i="2"/>
  <c r="AV163" i="2"/>
  <c r="AP163" i="2"/>
  <c r="U163" i="2"/>
  <c r="L162" i="2"/>
  <c r="X162" i="2"/>
  <c r="AJ162" i="2"/>
  <c r="AV162" i="2"/>
  <c r="BH162" i="2"/>
  <c r="I157" i="2"/>
  <c r="U157" i="2"/>
  <c r="AG157" i="2"/>
  <c r="AS157" i="2"/>
  <c r="BE157" i="2"/>
  <c r="C155" i="2"/>
  <c r="O155" i="2"/>
  <c r="AA155" i="2"/>
  <c r="AM155" i="2"/>
  <c r="AY155" i="2"/>
  <c r="AA151" i="2"/>
  <c r="F151" i="2"/>
  <c r="I150" i="2"/>
  <c r="U150" i="2"/>
  <c r="AG150" i="2"/>
  <c r="AS150" i="2"/>
  <c r="BE150" i="2"/>
  <c r="F150" i="2"/>
  <c r="AA150" i="2"/>
  <c r="AV150" i="2"/>
  <c r="BB150" i="2"/>
  <c r="C148" i="2"/>
  <c r="O148" i="2"/>
  <c r="AA148" i="2"/>
  <c r="AM148" i="2"/>
  <c r="AY148" i="2"/>
  <c r="F148" i="2"/>
  <c r="L148" i="2"/>
  <c r="AG148" i="2"/>
  <c r="BB148" i="2"/>
  <c r="BH148" i="2"/>
  <c r="AP147" i="2"/>
  <c r="AA147" i="2"/>
  <c r="U147" i="2"/>
  <c r="F147" i="2"/>
  <c r="I142" i="2"/>
  <c r="U142" i="2"/>
  <c r="AG142" i="2"/>
  <c r="AS142" i="2"/>
  <c r="BE142" i="2"/>
  <c r="C142" i="2"/>
  <c r="X142" i="2"/>
  <c r="AD142" i="2"/>
  <c r="AY142" i="2"/>
  <c r="F142" i="2"/>
  <c r="AA142" i="2"/>
  <c r="AV142" i="2"/>
  <c r="BB142" i="2"/>
  <c r="L139" i="2"/>
  <c r="X139" i="2"/>
  <c r="AJ139" i="2"/>
  <c r="AV139" i="2"/>
  <c r="BH139" i="2"/>
  <c r="F139" i="2"/>
  <c r="AA139" i="2"/>
  <c r="AG139" i="2"/>
  <c r="BB139" i="2"/>
  <c r="C139" i="2"/>
  <c r="I139" i="2"/>
  <c r="AD139" i="2"/>
  <c r="AY139" i="2"/>
  <c r="BE139" i="2"/>
  <c r="L131" i="2"/>
  <c r="X131" i="2"/>
  <c r="AJ131" i="2"/>
  <c r="AV131" i="2"/>
  <c r="BH131" i="2"/>
  <c r="C131" i="2"/>
  <c r="I131" i="2"/>
  <c r="AD131" i="2"/>
  <c r="AY131" i="2"/>
  <c r="BE131" i="2"/>
  <c r="O131" i="2"/>
  <c r="U131" i="2"/>
  <c r="AP131" i="2"/>
  <c r="F131" i="2"/>
  <c r="AA131" i="2"/>
  <c r="AG131" i="2"/>
  <c r="BB131" i="2"/>
  <c r="I126" i="2"/>
  <c r="U126" i="2"/>
  <c r="AG126" i="2"/>
  <c r="AS126" i="2"/>
  <c r="BE126" i="2"/>
  <c r="C126" i="2"/>
  <c r="X126" i="2"/>
  <c r="AD126" i="2"/>
  <c r="AY126" i="2"/>
  <c r="O126" i="2"/>
  <c r="AJ126" i="2"/>
  <c r="AP126" i="2"/>
  <c r="F126" i="2"/>
  <c r="AA126" i="2"/>
  <c r="AV126" i="2"/>
  <c r="BB126" i="2"/>
  <c r="L194" i="2"/>
  <c r="X194" i="2"/>
  <c r="AJ194" i="2"/>
  <c r="AV194" i="2"/>
  <c r="BH194" i="2"/>
  <c r="C187" i="2"/>
  <c r="O187" i="2"/>
  <c r="AA187" i="2"/>
  <c r="AM187" i="2"/>
  <c r="AY187" i="2"/>
  <c r="AP217" i="2"/>
  <c r="AJ217" i="2"/>
  <c r="O217" i="2"/>
  <c r="AV215" i="2"/>
  <c r="AP215" i="2"/>
  <c r="U215" i="2"/>
  <c r="L214" i="2"/>
  <c r="X214" i="2"/>
  <c r="AJ214" i="2"/>
  <c r="AV214" i="2"/>
  <c r="BH214" i="2"/>
  <c r="I209" i="2"/>
  <c r="U209" i="2"/>
  <c r="AG209" i="2"/>
  <c r="AS209" i="2"/>
  <c r="BE209" i="2"/>
  <c r="C207" i="2"/>
  <c r="O207" i="2"/>
  <c r="AA207" i="2"/>
  <c r="AM207" i="2"/>
  <c r="AY207" i="2"/>
  <c r="AP206" i="2"/>
  <c r="U206" i="2"/>
  <c r="O206" i="2"/>
  <c r="AP201" i="2"/>
  <c r="AJ201" i="2"/>
  <c r="O201" i="2"/>
  <c r="AV199" i="2"/>
  <c r="AP199" i="2"/>
  <c r="U199" i="2"/>
  <c r="L198" i="2"/>
  <c r="X198" i="2"/>
  <c r="AJ198" i="2"/>
  <c r="AV198" i="2"/>
  <c r="BH198" i="2"/>
  <c r="BB194" i="2"/>
  <c r="AG194" i="2"/>
  <c r="AA194" i="2"/>
  <c r="F194" i="2"/>
  <c r="I193" i="2"/>
  <c r="U193" i="2"/>
  <c r="AG193" i="2"/>
  <c r="AS193" i="2"/>
  <c r="BE193" i="2"/>
  <c r="C191" i="2"/>
  <c r="O191" i="2"/>
  <c r="AA191" i="2"/>
  <c r="AM191" i="2"/>
  <c r="AY191" i="2"/>
  <c r="AP190" i="2"/>
  <c r="U190" i="2"/>
  <c r="O190" i="2"/>
  <c r="BB189" i="2"/>
  <c r="AV189" i="2"/>
  <c r="AA189" i="2"/>
  <c r="F189" i="2"/>
  <c r="BH187" i="2"/>
  <c r="BB187" i="2"/>
  <c r="AG187" i="2"/>
  <c r="L187" i="2"/>
  <c r="F187" i="2"/>
  <c r="AP185" i="2"/>
  <c r="AJ185" i="2"/>
  <c r="O185" i="2"/>
  <c r="AV183" i="2"/>
  <c r="AP183" i="2"/>
  <c r="U183" i="2"/>
  <c r="L182" i="2"/>
  <c r="X182" i="2"/>
  <c r="AJ182" i="2"/>
  <c r="AV182" i="2"/>
  <c r="BH182" i="2"/>
  <c r="BB178" i="2"/>
  <c r="AG178" i="2"/>
  <c r="AA178" i="2"/>
  <c r="F178" i="2"/>
  <c r="I177" i="2"/>
  <c r="U177" i="2"/>
  <c r="AG177" i="2"/>
  <c r="AS177" i="2"/>
  <c r="BE177" i="2"/>
  <c r="C175" i="2"/>
  <c r="O175" i="2"/>
  <c r="AA175" i="2"/>
  <c r="AM175" i="2"/>
  <c r="AY175" i="2"/>
  <c r="AP174" i="2"/>
  <c r="U174" i="2"/>
  <c r="O174" i="2"/>
  <c r="BB173" i="2"/>
  <c r="AV173" i="2"/>
  <c r="AA173" i="2"/>
  <c r="F173" i="2"/>
  <c r="BH171" i="2"/>
  <c r="BB171" i="2"/>
  <c r="AG171" i="2"/>
  <c r="L171" i="2"/>
  <c r="F171" i="2"/>
  <c r="BE170" i="2"/>
  <c r="AY170" i="2"/>
  <c r="AD170" i="2"/>
  <c r="I170" i="2"/>
  <c r="C170" i="2"/>
  <c r="AP169" i="2"/>
  <c r="AJ169" i="2"/>
  <c r="O169" i="2"/>
  <c r="AV167" i="2"/>
  <c r="AP167" i="2"/>
  <c r="U167" i="2"/>
  <c r="L166" i="2"/>
  <c r="X166" i="2"/>
  <c r="AJ166" i="2"/>
  <c r="AV166" i="2"/>
  <c r="BH166" i="2"/>
  <c r="AY165" i="2"/>
  <c r="AD165" i="2"/>
  <c r="X165" i="2"/>
  <c r="C165" i="2"/>
  <c r="BE163" i="2"/>
  <c r="AJ163" i="2"/>
  <c r="AD163" i="2"/>
  <c r="I163" i="2"/>
  <c r="BB162" i="2"/>
  <c r="AG162" i="2"/>
  <c r="AA162" i="2"/>
  <c r="F162" i="2"/>
  <c r="I161" i="2"/>
  <c r="U161" i="2"/>
  <c r="AG161" i="2"/>
  <c r="AS161" i="2"/>
  <c r="BE161" i="2"/>
  <c r="C159" i="2"/>
  <c r="O159" i="2"/>
  <c r="AA159" i="2"/>
  <c r="AM159" i="2"/>
  <c r="AY159" i="2"/>
  <c r="AP158" i="2"/>
  <c r="U158" i="2"/>
  <c r="O158" i="2"/>
  <c r="BB157" i="2"/>
  <c r="AV157" i="2"/>
  <c r="AA157" i="2"/>
  <c r="F157" i="2"/>
  <c r="BH155" i="2"/>
  <c r="BB155" i="2"/>
  <c r="AG155" i="2"/>
  <c r="L155" i="2"/>
  <c r="F155" i="2"/>
  <c r="BB151" i="2"/>
  <c r="AM151" i="2"/>
  <c r="AG151" i="2"/>
  <c r="R151" i="2"/>
  <c r="C151" i="2"/>
  <c r="AP150" i="2"/>
  <c r="BE148" i="2"/>
  <c r="AP148" i="2"/>
  <c r="AJ148" i="2"/>
  <c r="U148" i="2"/>
  <c r="BB147" i="2"/>
  <c r="AM147" i="2"/>
  <c r="AG147" i="2"/>
  <c r="R147" i="2"/>
  <c r="AV146" i="2"/>
  <c r="AA146" i="2"/>
  <c r="L146" i="2"/>
  <c r="F146" i="2"/>
  <c r="AP142" i="2"/>
  <c r="C140" i="2"/>
  <c r="O140" i="2"/>
  <c r="AA140" i="2"/>
  <c r="AM140" i="2"/>
  <c r="AY140" i="2"/>
  <c r="I140" i="2"/>
  <c r="AD140" i="2"/>
  <c r="AJ140" i="2"/>
  <c r="BE140" i="2"/>
  <c r="F140" i="2"/>
  <c r="L140" i="2"/>
  <c r="AG140" i="2"/>
  <c r="BB140" i="2"/>
  <c r="BH140" i="2"/>
  <c r="AP139" i="2"/>
  <c r="U139" i="2"/>
  <c r="I134" i="2"/>
  <c r="U134" i="2"/>
  <c r="AG134" i="2"/>
  <c r="AS134" i="2"/>
  <c r="BE134" i="2"/>
  <c r="F134" i="2"/>
  <c r="AA134" i="2"/>
  <c r="AV134" i="2"/>
  <c r="BB134" i="2"/>
  <c r="C134" i="2"/>
  <c r="X134" i="2"/>
  <c r="AD134" i="2"/>
  <c r="AY134" i="2"/>
  <c r="AM131" i="2"/>
  <c r="R131" i="2"/>
  <c r="C124" i="2"/>
  <c r="O124" i="2"/>
  <c r="AA124" i="2"/>
  <c r="AM124" i="2"/>
  <c r="AY124" i="2"/>
  <c r="L115" i="2"/>
  <c r="X115" i="2"/>
  <c r="AJ115" i="2"/>
  <c r="AV115" i="2"/>
  <c r="BH115" i="2"/>
  <c r="C144" i="2"/>
  <c r="O144" i="2"/>
  <c r="AA144" i="2"/>
  <c r="AM144" i="2"/>
  <c r="AY144" i="2"/>
  <c r="L135" i="2"/>
  <c r="X135" i="2"/>
  <c r="AJ135" i="2"/>
  <c r="AV135" i="2"/>
  <c r="BH135" i="2"/>
  <c r="BE132" i="2"/>
  <c r="AJ132" i="2"/>
  <c r="AD132" i="2"/>
  <c r="I130" i="2"/>
  <c r="U130" i="2"/>
  <c r="AG130" i="2"/>
  <c r="AS130" i="2"/>
  <c r="BE130" i="2"/>
  <c r="C128" i="2"/>
  <c r="O128" i="2"/>
  <c r="AA128" i="2"/>
  <c r="AM128" i="2"/>
  <c r="AY128" i="2"/>
  <c r="BH124" i="2"/>
  <c r="BB124" i="2"/>
  <c r="AG124" i="2"/>
  <c r="L124" i="2"/>
  <c r="F124" i="2"/>
  <c r="BE123" i="2"/>
  <c r="AY123" i="2"/>
  <c r="AD123" i="2"/>
  <c r="I123" i="2"/>
  <c r="L119" i="2"/>
  <c r="X119" i="2"/>
  <c r="AJ119" i="2"/>
  <c r="AV119" i="2"/>
  <c r="BH119" i="2"/>
  <c r="AY118" i="2"/>
  <c r="AD118" i="2"/>
  <c r="X118" i="2"/>
  <c r="BE116" i="2"/>
  <c r="AJ116" i="2"/>
  <c r="AD116" i="2"/>
  <c r="BB115" i="2"/>
  <c r="AG115" i="2"/>
  <c r="AA115" i="2"/>
  <c r="F115" i="2"/>
  <c r="I114" i="2"/>
  <c r="U114" i="2"/>
  <c r="AG114" i="2"/>
  <c r="AS114" i="2"/>
  <c r="BE114" i="2"/>
  <c r="C112" i="2"/>
  <c r="O112" i="2"/>
  <c r="AA112" i="2"/>
  <c r="AM112" i="2"/>
  <c r="AY112" i="2"/>
  <c r="X108" i="2"/>
  <c r="I108" i="2"/>
  <c r="C132" i="2"/>
  <c r="O132" i="2"/>
  <c r="AA132" i="2"/>
  <c r="AM132" i="2"/>
  <c r="AY132" i="2"/>
  <c r="AV124" i="2"/>
  <c r="AP124" i="2"/>
  <c r="U124" i="2"/>
  <c r="L123" i="2"/>
  <c r="X123" i="2"/>
  <c r="AJ123" i="2"/>
  <c r="AV123" i="2"/>
  <c r="BH123" i="2"/>
  <c r="I118" i="2"/>
  <c r="U118" i="2"/>
  <c r="AG118" i="2"/>
  <c r="AS118" i="2"/>
  <c r="BE118" i="2"/>
  <c r="C116" i="2"/>
  <c r="O116" i="2"/>
  <c r="AA116" i="2"/>
  <c r="AM116" i="2"/>
  <c r="AY116" i="2"/>
  <c r="AP115" i="2"/>
  <c r="U115" i="2"/>
  <c r="O115" i="2"/>
  <c r="AJ108" i="2"/>
  <c r="I154" i="2"/>
  <c r="U154" i="2"/>
  <c r="AG154" i="2"/>
  <c r="C152" i="2"/>
  <c r="O152" i="2"/>
  <c r="AA152" i="2"/>
  <c r="AM152" i="2"/>
  <c r="AY152" i="2"/>
  <c r="AV144" i="2"/>
  <c r="AP144" i="2"/>
  <c r="U144" i="2"/>
  <c r="L143" i="2"/>
  <c r="X143" i="2"/>
  <c r="AJ143" i="2"/>
  <c r="AV143" i="2"/>
  <c r="BH143" i="2"/>
  <c r="I138" i="2"/>
  <c r="U138" i="2"/>
  <c r="AG138" i="2"/>
  <c r="AS138" i="2"/>
  <c r="BE138" i="2"/>
  <c r="C136" i="2"/>
  <c r="O136" i="2"/>
  <c r="AA136" i="2"/>
  <c r="AM136" i="2"/>
  <c r="AY136" i="2"/>
  <c r="AP135" i="2"/>
  <c r="U135" i="2"/>
  <c r="O135" i="2"/>
  <c r="BH132" i="2"/>
  <c r="BB132" i="2"/>
  <c r="AG132" i="2"/>
  <c r="L132" i="2"/>
  <c r="F132" i="2"/>
  <c r="AP130" i="2"/>
  <c r="AJ130" i="2"/>
  <c r="O130" i="2"/>
  <c r="AV128" i="2"/>
  <c r="AP128" i="2"/>
  <c r="U128" i="2"/>
  <c r="L127" i="2"/>
  <c r="X127" i="2"/>
  <c r="AJ127" i="2"/>
  <c r="AV127" i="2"/>
  <c r="BH127" i="2"/>
  <c r="BE124" i="2"/>
  <c r="AJ124" i="2"/>
  <c r="AD124" i="2"/>
  <c r="I124" i="2"/>
  <c r="BB123" i="2"/>
  <c r="AG123" i="2"/>
  <c r="AA123" i="2"/>
  <c r="F123" i="2"/>
  <c r="I122" i="2"/>
  <c r="U122" i="2"/>
  <c r="AG122" i="2"/>
  <c r="AS122" i="2"/>
  <c r="BE122" i="2"/>
  <c r="C120" i="2"/>
  <c r="O120" i="2"/>
  <c r="AA120" i="2"/>
  <c r="AM120" i="2"/>
  <c r="AY120" i="2"/>
  <c r="AP119" i="2"/>
  <c r="U119" i="2"/>
  <c r="O119" i="2"/>
  <c r="BB118" i="2"/>
  <c r="AV118" i="2"/>
  <c r="AA118" i="2"/>
  <c r="F118" i="2"/>
  <c r="BH116" i="2"/>
  <c r="BB116" i="2"/>
  <c r="AG116" i="2"/>
  <c r="L116" i="2"/>
  <c r="F116" i="2"/>
  <c r="BE115" i="2"/>
  <c r="AY115" i="2"/>
  <c r="AD115" i="2"/>
  <c r="I115" i="2"/>
  <c r="C115" i="2"/>
  <c r="AP114" i="2"/>
  <c r="AJ114" i="2"/>
  <c r="O114" i="2"/>
  <c r="AV112" i="2"/>
  <c r="AP112" i="2"/>
  <c r="U112" i="2"/>
  <c r="L111" i="2"/>
  <c r="X111" i="2"/>
  <c r="AJ111" i="2"/>
  <c r="AV111" i="2"/>
  <c r="BH111" i="2"/>
  <c r="C108" i="2"/>
  <c r="O108" i="2"/>
  <c r="AA108" i="2"/>
  <c r="AM108" i="2"/>
  <c r="AY108" i="2"/>
  <c r="F108" i="2"/>
  <c r="L108" i="2"/>
  <c r="AG108" i="2"/>
  <c r="BB108" i="2"/>
  <c r="BH108" i="2"/>
  <c r="R108" i="2"/>
  <c r="AV108" i="2"/>
  <c r="C104" i="2"/>
  <c r="O104" i="2"/>
  <c r="AA104" i="2"/>
  <c r="AM104" i="2"/>
  <c r="AY104" i="2"/>
  <c r="U104" i="2"/>
  <c r="AP104" i="2"/>
  <c r="AV104" i="2"/>
  <c r="AA102" i="2"/>
  <c r="C100" i="2"/>
  <c r="O100" i="2"/>
  <c r="AA100" i="2"/>
  <c r="AM100" i="2"/>
  <c r="AY100" i="2"/>
  <c r="I100" i="2"/>
  <c r="AD100" i="2"/>
  <c r="AJ100" i="2"/>
  <c r="BE100" i="2"/>
  <c r="U100" i="2"/>
  <c r="AP100" i="2"/>
  <c r="AV100" i="2"/>
  <c r="F100" i="2"/>
  <c r="L100" i="2"/>
  <c r="AG100" i="2"/>
  <c r="BB100" i="2"/>
  <c r="BH100" i="2"/>
  <c r="L107" i="2"/>
  <c r="X107" i="2"/>
  <c r="AJ107" i="2"/>
  <c r="AV107" i="2"/>
  <c r="BH107" i="2"/>
  <c r="C107" i="2"/>
  <c r="I107" i="2"/>
  <c r="AD107" i="2"/>
  <c r="AY107" i="2"/>
  <c r="BE107" i="2"/>
  <c r="BE104" i="2"/>
  <c r="AJ104" i="2"/>
  <c r="I102" i="2"/>
  <c r="U102" i="2"/>
  <c r="AG102" i="2"/>
  <c r="AS102" i="2"/>
  <c r="BE102" i="2"/>
  <c r="C102" i="2"/>
  <c r="X102" i="2"/>
  <c r="AD102" i="2"/>
  <c r="AY102" i="2"/>
  <c r="O102" i="2"/>
  <c r="AJ102" i="2"/>
  <c r="AP102" i="2"/>
  <c r="I110" i="2"/>
  <c r="U110" i="2"/>
  <c r="O107" i="2"/>
  <c r="I106" i="2"/>
  <c r="U106" i="2"/>
  <c r="AG106" i="2"/>
  <c r="AS106" i="2"/>
  <c r="BE106" i="2"/>
  <c r="O106" i="2"/>
  <c r="AJ106" i="2"/>
  <c r="AP106" i="2"/>
  <c r="F104" i="2"/>
  <c r="BB102" i="2"/>
  <c r="AJ97" i="2"/>
  <c r="O97" i="2"/>
  <c r="C95" i="2"/>
  <c r="O95" i="2"/>
  <c r="AA95" i="2"/>
  <c r="AM95" i="2"/>
  <c r="AY95" i="2"/>
  <c r="I95" i="2"/>
  <c r="AD95" i="2"/>
  <c r="AJ95" i="2"/>
  <c r="BE95" i="2"/>
  <c r="BE94" i="2"/>
  <c r="AP94" i="2"/>
  <c r="U94" i="2"/>
  <c r="L86" i="2"/>
  <c r="X86" i="2"/>
  <c r="O86" i="2"/>
  <c r="U86" i="2"/>
  <c r="AJ86" i="2"/>
  <c r="AV86" i="2"/>
  <c r="BH86" i="2"/>
  <c r="C86" i="2"/>
  <c r="R86" i="2"/>
  <c r="AG86" i="2"/>
  <c r="BB86" i="2"/>
  <c r="F86" i="2"/>
  <c r="AA86" i="2"/>
  <c r="AM86" i="2"/>
  <c r="AS86" i="2"/>
  <c r="AY86" i="2"/>
  <c r="BE86" i="2"/>
  <c r="L99" i="2"/>
  <c r="X99" i="2"/>
  <c r="AJ99" i="2"/>
  <c r="AV99" i="2"/>
  <c r="BH99" i="2"/>
  <c r="AV97" i="2"/>
  <c r="AP97" i="2"/>
  <c r="AA97" i="2"/>
  <c r="L97" i="2"/>
  <c r="F97" i="2"/>
  <c r="I89" i="2"/>
  <c r="U89" i="2"/>
  <c r="AG89" i="2"/>
  <c r="AS89" i="2"/>
  <c r="BE89" i="2"/>
  <c r="C89" i="2"/>
  <c r="X89" i="2"/>
  <c r="AD89" i="2"/>
  <c r="AY89" i="2"/>
  <c r="F89" i="2"/>
  <c r="AA89" i="2"/>
  <c r="AV89" i="2"/>
  <c r="BB89" i="2"/>
  <c r="L103" i="2"/>
  <c r="X103" i="2"/>
  <c r="AJ103" i="2"/>
  <c r="AV103" i="2"/>
  <c r="BH103" i="2"/>
  <c r="BB99" i="2"/>
  <c r="AG99" i="2"/>
  <c r="AA99" i="2"/>
  <c r="F99" i="2"/>
  <c r="BH97" i="2"/>
  <c r="BB97" i="2"/>
  <c r="AM97" i="2"/>
  <c r="AP95" i="2"/>
  <c r="U95" i="2"/>
  <c r="F95" i="2"/>
  <c r="AM94" i="2"/>
  <c r="R94" i="2"/>
  <c r="I97" i="2"/>
  <c r="U97" i="2"/>
  <c r="AG97" i="2"/>
  <c r="AS97" i="2"/>
  <c r="BE97" i="2"/>
  <c r="C97" i="2"/>
  <c r="X97" i="2"/>
  <c r="AD97" i="2"/>
  <c r="AY97" i="2"/>
  <c r="L94" i="2"/>
  <c r="X94" i="2"/>
  <c r="AJ94" i="2"/>
  <c r="AV94" i="2"/>
  <c r="BH94" i="2"/>
  <c r="F94" i="2"/>
  <c r="AA94" i="2"/>
  <c r="AG94" i="2"/>
  <c r="BB94" i="2"/>
  <c r="C87" i="2"/>
  <c r="O87" i="2"/>
  <c r="AA87" i="2"/>
  <c r="AM87" i="2"/>
  <c r="AY87" i="2"/>
  <c r="I87" i="2"/>
  <c r="AD87" i="2"/>
  <c r="AJ87" i="2"/>
  <c r="BE87" i="2"/>
  <c r="U87" i="2"/>
  <c r="AP87" i="2"/>
  <c r="AV87" i="2"/>
  <c r="F87" i="2"/>
  <c r="L87" i="2"/>
  <c r="AG87" i="2"/>
  <c r="BB87" i="2"/>
  <c r="BH87" i="2"/>
  <c r="L98" i="2"/>
  <c r="X98" i="2"/>
  <c r="AJ98" i="2"/>
  <c r="AV98" i="2"/>
  <c r="BH98" i="2"/>
  <c r="I93" i="2"/>
  <c r="U93" i="2"/>
  <c r="AG93" i="2"/>
  <c r="AS93" i="2"/>
  <c r="BE93" i="2"/>
  <c r="C91" i="2"/>
  <c r="O91" i="2"/>
  <c r="AA91" i="2"/>
  <c r="AM91" i="2"/>
  <c r="AY91" i="2"/>
  <c r="AP90" i="2"/>
  <c r="U90" i="2"/>
  <c r="BH85" i="2"/>
  <c r="AM85" i="2"/>
  <c r="X85" i="2"/>
  <c r="R85" i="2"/>
  <c r="O82" i="2"/>
  <c r="I81" i="2"/>
  <c r="U81" i="2"/>
  <c r="AG81" i="2"/>
  <c r="AS81" i="2"/>
  <c r="BE81" i="2"/>
  <c r="O81" i="2"/>
  <c r="AJ81" i="2"/>
  <c r="AP81" i="2"/>
  <c r="I77" i="2"/>
  <c r="U77" i="2"/>
  <c r="AG77" i="2"/>
  <c r="AS77" i="2"/>
  <c r="BE77" i="2"/>
  <c r="C77" i="2"/>
  <c r="X77" i="2"/>
  <c r="AD77" i="2"/>
  <c r="AY77" i="2"/>
  <c r="O77" i="2"/>
  <c r="AJ77" i="2"/>
  <c r="AP77" i="2"/>
  <c r="I85" i="2"/>
  <c r="U85" i="2"/>
  <c r="AG85" i="2"/>
  <c r="AS85" i="2"/>
  <c r="BE85" i="2"/>
  <c r="F85" i="2"/>
  <c r="AA85" i="2"/>
  <c r="AV85" i="2"/>
  <c r="BB85" i="2"/>
  <c r="C83" i="2"/>
  <c r="O83" i="2"/>
  <c r="AA83" i="2"/>
  <c r="AM83" i="2"/>
  <c r="AY83" i="2"/>
  <c r="F83" i="2"/>
  <c r="L83" i="2"/>
  <c r="AG83" i="2"/>
  <c r="BB83" i="2"/>
  <c r="BH83" i="2"/>
  <c r="AP82" i="2"/>
  <c r="AA82" i="2"/>
  <c r="U82" i="2"/>
  <c r="F82" i="2"/>
  <c r="L90" i="2"/>
  <c r="X90" i="2"/>
  <c r="AJ90" i="2"/>
  <c r="AV90" i="2"/>
  <c r="BH90" i="2"/>
  <c r="AP85" i="2"/>
  <c r="BE83" i="2"/>
  <c r="AP83" i="2"/>
  <c r="AJ83" i="2"/>
  <c r="U83" i="2"/>
  <c r="BB82" i="2"/>
  <c r="AM82" i="2"/>
  <c r="AG82" i="2"/>
  <c r="C79" i="2"/>
  <c r="O79" i="2"/>
  <c r="AA79" i="2"/>
  <c r="AM79" i="2"/>
  <c r="AY79" i="2"/>
  <c r="U79" i="2"/>
  <c r="AP79" i="2"/>
  <c r="AV79" i="2"/>
  <c r="F79" i="2"/>
  <c r="L79" i="2"/>
  <c r="AG79" i="2"/>
  <c r="BB79" i="2"/>
  <c r="BH79" i="2"/>
  <c r="L82" i="2"/>
  <c r="X82" i="2"/>
  <c r="AJ82" i="2"/>
  <c r="AV82" i="2"/>
  <c r="BH82" i="2"/>
  <c r="C82" i="2"/>
  <c r="I82" i="2"/>
  <c r="AD82" i="2"/>
  <c r="AY82" i="2"/>
  <c r="BE82" i="2"/>
  <c r="AV75" i="2"/>
  <c r="AP75" i="2"/>
  <c r="U75" i="2"/>
  <c r="L74" i="2"/>
  <c r="X74" i="2"/>
  <c r="AJ74" i="2"/>
  <c r="AV74" i="2"/>
  <c r="BH74" i="2"/>
  <c r="AY73" i="2"/>
  <c r="L73" i="2"/>
  <c r="AV71" i="2"/>
  <c r="L70" i="2"/>
  <c r="X70" i="2"/>
  <c r="AJ70" i="2"/>
  <c r="AV70" i="2"/>
  <c r="BH70" i="2"/>
  <c r="C70" i="2"/>
  <c r="I70" i="2"/>
  <c r="AD70" i="2"/>
  <c r="AY70" i="2"/>
  <c r="BE70" i="2"/>
  <c r="BH69" i="2"/>
  <c r="BB69" i="2"/>
  <c r="AM69" i="2"/>
  <c r="X69" i="2"/>
  <c r="R69" i="2"/>
  <c r="L78" i="2"/>
  <c r="X78" i="2"/>
  <c r="AJ78" i="2"/>
  <c r="AV78" i="2"/>
  <c r="BH78" i="2"/>
  <c r="BE75" i="2"/>
  <c r="AJ75" i="2"/>
  <c r="AD75" i="2"/>
  <c r="BB74" i="2"/>
  <c r="AG74" i="2"/>
  <c r="AA74" i="2"/>
  <c r="F74" i="2"/>
  <c r="BH73" i="2"/>
  <c r="AM73" i="2"/>
  <c r="X73" i="2"/>
  <c r="R73" i="2"/>
  <c r="I69" i="2"/>
  <c r="U69" i="2"/>
  <c r="AG69" i="2"/>
  <c r="AS69" i="2"/>
  <c r="BE69" i="2"/>
  <c r="O69" i="2"/>
  <c r="AJ69" i="2"/>
  <c r="AP69" i="2"/>
  <c r="C75" i="2"/>
  <c r="O75" i="2"/>
  <c r="AA75" i="2"/>
  <c r="AM75" i="2"/>
  <c r="AY75" i="2"/>
  <c r="I73" i="2"/>
  <c r="U73" i="2"/>
  <c r="AG73" i="2"/>
  <c r="AS73" i="2"/>
  <c r="BE73" i="2"/>
  <c r="F73" i="2"/>
  <c r="AA73" i="2"/>
  <c r="C71" i="2"/>
  <c r="O71" i="2"/>
  <c r="AA71" i="2"/>
  <c r="AM71" i="2"/>
  <c r="AY71" i="2"/>
  <c r="F71" i="2"/>
  <c r="L71" i="2"/>
  <c r="AG71" i="2"/>
  <c r="BB71" i="2"/>
  <c r="BH71" i="2"/>
  <c r="L64" i="2"/>
  <c r="X64" i="2"/>
  <c r="AJ64" i="2"/>
  <c r="AV64" i="2"/>
  <c r="BH64" i="2"/>
  <c r="I64" i="2"/>
  <c r="U64" i="2"/>
  <c r="AG64" i="2"/>
  <c r="AS64" i="2"/>
  <c r="BE64" i="2"/>
  <c r="C64" i="2"/>
  <c r="AA64" i="2"/>
  <c r="AY64" i="2"/>
  <c r="F66" i="2"/>
  <c r="BB64" i="2"/>
  <c r="AP64" i="2"/>
  <c r="BB66" i="2"/>
  <c r="AG66" i="2"/>
  <c r="R66" i="2"/>
  <c r="C65" i="2"/>
  <c r="O65" i="2"/>
  <c r="AA65" i="2"/>
  <c r="L65" i="2"/>
  <c r="X65" i="2"/>
  <c r="AJ65" i="2"/>
  <c r="AV65" i="2"/>
  <c r="BH65" i="2"/>
  <c r="I65" i="2"/>
  <c r="AG65" i="2"/>
  <c r="AM65" i="2"/>
  <c r="AS65" i="2"/>
  <c r="AM64" i="2"/>
  <c r="AD64" i="2"/>
  <c r="R64" i="2"/>
  <c r="C66" i="2"/>
  <c r="O66" i="2"/>
  <c r="AA66" i="2"/>
  <c r="AM66" i="2"/>
  <c r="AY66" i="2"/>
  <c r="U66" i="2"/>
  <c r="AP66" i="2"/>
  <c r="AV66" i="2"/>
  <c r="O64" i="2"/>
  <c r="F64" i="2"/>
  <c r="C61" i="2"/>
  <c r="O61" i="2"/>
  <c r="AA61" i="2"/>
  <c r="AM61" i="2"/>
  <c r="AY61" i="2"/>
  <c r="L61" i="2"/>
  <c r="X61" i="2"/>
  <c r="AJ61" i="2"/>
  <c r="AV61" i="2"/>
  <c r="BH61" i="2"/>
  <c r="F61" i="2"/>
  <c r="AD61" i="2"/>
  <c r="BB61" i="2"/>
  <c r="I61" i="2"/>
  <c r="AG61" i="2"/>
  <c r="BE61" i="2"/>
  <c r="U61" i="2"/>
  <c r="AS61" i="2"/>
  <c r="BE57" i="2"/>
  <c r="C57" i="2"/>
  <c r="O57" i="2"/>
  <c r="AA57" i="2"/>
  <c r="AM57" i="2"/>
  <c r="AY57" i="2"/>
  <c r="U57" i="2"/>
  <c r="AP57" i="2"/>
  <c r="AV57" i="2"/>
  <c r="F57" i="2"/>
  <c r="L57" i="2"/>
  <c r="AG57" i="2"/>
  <c r="BB57" i="2"/>
  <c r="BH57" i="2"/>
  <c r="AD57" i="2"/>
  <c r="I57" i="2"/>
  <c r="C53" i="2"/>
  <c r="O53" i="2"/>
  <c r="AA53" i="2"/>
  <c r="AM53" i="2"/>
  <c r="AY53" i="2"/>
  <c r="F53" i="2"/>
  <c r="L53" i="2"/>
  <c r="AG53" i="2"/>
  <c r="BB53" i="2"/>
  <c r="BH53" i="2"/>
  <c r="I53" i="2"/>
  <c r="AD53" i="2"/>
  <c r="AJ53" i="2"/>
  <c r="BE53" i="2"/>
  <c r="U53" i="2"/>
  <c r="AP53" i="2"/>
  <c r="AV53" i="2"/>
  <c r="L60" i="2"/>
  <c r="X60" i="2"/>
  <c r="AJ60" i="2"/>
  <c r="AV60" i="2"/>
  <c r="BH60" i="2"/>
  <c r="I60" i="2"/>
  <c r="U60" i="2"/>
  <c r="AG60" i="2"/>
  <c r="AS60" i="2"/>
  <c r="BE60" i="2"/>
  <c r="R57" i="2"/>
  <c r="I55" i="2"/>
  <c r="U55" i="2"/>
  <c r="AG55" i="2"/>
  <c r="AS55" i="2"/>
  <c r="BE55" i="2"/>
  <c r="C55" i="2"/>
  <c r="X55" i="2"/>
  <c r="AD55" i="2"/>
  <c r="AY55" i="2"/>
  <c r="O55" i="2"/>
  <c r="AJ55" i="2"/>
  <c r="AP55" i="2"/>
  <c r="AY62" i="2"/>
  <c r="AM62" i="2"/>
  <c r="AA62" i="2"/>
  <c r="O62" i="2"/>
  <c r="AY58" i="2"/>
  <c r="AM58" i="2"/>
  <c r="AA58" i="2"/>
  <c r="O58" i="2"/>
  <c r="BE56" i="2"/>
  <c r="AY56" i="2"/>
  <c r="AD56" i="2"/>
  <c r="I56" i="2"/>
  <c r="L52" i="2"/>
  <c r="X52" i="2"/>
  <c r="AJ52" i="2"/>
  <c r="AV52" i="2"/>
  <c r="BH52" i="2"/>
  <c r="BE50" i="2"/>
  <c r="BH48" i="2"/>
  <c r="BB48" i="2"/>
  <c r="AM48" i="2"/>
  <c r="L56" i="2"/>
  <c r="X56" i="2"/>
  <c r="AJ56" i="2"/>
  <c r="AV56" i="2"/>
  <c r="BH56" i="2"/>
  <c r="I48" i="2"/>
  <c r="U48" i="2"/>
  <c r="AG48" i="2"/>
  <c r="AS48" i="2"/>
  <c r="BE48" i="2"/>
  <c r="C48" i="2"/>
  <c r="X48" i="2"/>
  <c r="AD48" i="2"/>
  <c r="AY48" i="2"/>
  <c r="AJ48" i="2"/>
  <c r="O48" i="2"/>
  <c r="C50" i="2"/>
  <c r="O50" i="2"/>
  <c r="AA50" i="2"/>
  <c r="AM50" i="2"/>
  <c r="AY50" i="2"/>
  <c r="U50" i="2"/>
  <c r="AP50" i="2"/>
  <c r="AV50" i="2"/>
  <c r="AV48" i="2"/>
  <c r="AP48" i="2"/>
  <c r="AA48" i="2"/>
  <c r="L48" i="2"/>
  <c r="F48" i="2"/>
  <c r="L49" i="2"/>
  <c r="X49" i="2"/>
  <c r="AJ49" i="2"/>
  <c r="AV49" i="2"/>
  <c r="BH49" i="2"/>
  <c r="BE46" i="2"/>
  <c r="AJ46" i="2"/>
  <c r="AD46" i="2"/>
  <c r="BB45" i="2"/>
  <c r="AG45" i="2"/>
  <c r="AA45" i="2"/>
  <c r="F45" i="2"/>
  <c r="C46" i="2"/>
  <c r="O46" i="2"/>
  <c r="AA46" i="2"/>
  <c r="AM46" i="2"/>
  <c r="AY46" i="2"/>
  <c r="AP45" i="2"/>
  <c r="U45" i="2"/>
  <c r="L40" i="2"/>
  <c r="X40" i="2"/>
  <c r="AJ40" i="2"/>
  <c r="AV40" i="2"/>
  <c r="BH40" i="2"/>
  <c r="C40" i="2"/>
  <c r="I40" i="2"/>
  <c r="AD40" i="2"/>
  <c r="AY40" i="2"/>
  <c r="BE40" i="2"/>
  <c r="O40" i="2"/>
  <c r="U40" i="2"/>
  <c r="AP40" i="2"/>
  <c r="F40" i="2"/>
  <c r="AA40" i="2"/>
  <c r="AG40" i="2"/>
  <c r="BB40" i="2"/>
  <c r="L45" i="2"/>
  <c r="X45" i="2"/>
  <c r="AJ45" i="2"/>
  <c r="AV45" i="2"/>
  <c r="BH45" i="2"/>
  <c r="AM40" i="2"/>
  <c r="R40" i="2"/>
  <c r="I38" i="2"/>
  <c r="U38" i="2"/>
  <c r="AG38" i="2"/>
  <c r="AS38" i="2"/>
  <c r="BE38" i="2"/>
  <c r="F38" i="2"/>
  <c r="AA38" i="2"/>
  <c r="AV38" i="2"/>
  <c r="BB38" i="2"/>
  <c r="AP38" i="2"/>
  <c r="C41" i="2"/>
  <c r="O41" i="2"/>
  <c r="AA41" i="2"/>
  <c r="AM41" i="2"/>
  <c r="AY41" i="2"/>
  <c r="L39" i="2"/>
  <c r="X39" i="2"/>
  <c r="AJ39" i="2"/>
  <c r="O39" i="2"/>
  <c r="U39" i="2"/>
  <c r="AS39" i="2"/>
  <c r="BE39" i="2"/>
  <c r="L38" i="2"/>
  <c r="BE44" i="2"/>
  <c r="AS44" i="2"/>
  <c r="AG44" i="2"/>
  <c r="U44" i="2"/>
  <c r="BH38" i="2"/>
  <c r="AM38" i="2"/>
  <c r="X38" i="2"/>
  <c r="R38" i="2"/>
  <c r="C38" i="2"/>
  <c r="AV36" i="2"/>
  <c r="X36" i="2"/>
  <c r="L34" i="2"/>
  <c r="X34" i="2"/>
  <c r="AJ34" i="2"/>
  <c r="AV34" i="2"/>
  <c r="BH34" i="2"/>
  <c r="F34" i="2"/>
  <c r="AA34" i="2"/>
  <c r="AG34" i="2"/>
  <c r="BB34" i="2"/>
  <c r="C34" i="2"/>
  <c r="I34" i="2"/>
  <c r="AD34" i="2"/>
  <c r="AY34" i="2"/>
  <c r="BE34" i="2"/>
  <c r="O34" i="2"/>
  <c r="U34" i="2"/>
  <c r="AP34" i="2"/>
  <c r="BB36" i="2"/>
  <c r="AD36" i="2"/>
  <c r="AM34" i="2"/>
  <c r="R34" i="2"/>
  <c r="C36" i="2"/>
  <c r="O36" i="2"/>
  <c r="AA36" i="2"/>
  <c r="AM36" i="2"/>
  <c r="AY36" i="2"/>
  <c r="I36" i="2"/>
  <c r="U36" i="2"/>
  <c r="AG36" i="2"/>
  <c r="AS36" i="2"/>
  <c r="BE36" i="2"/>
  <c r="C35" i="2"/>
  <c r="O35" i="2"/>
  <c r="AA35" i="2"/>
  <c r="AM35" i="2"/>
  <c r="AY35" i="2"/>
  <c r="BB35" i="2"/>
  <c r="AG35" i="2"/>
  <c r="L35" i="2"/>
  <c r="F35" i="2"/>
  <c r="BH35" i="2"/>
  <c r="AJ35" i="2"/>
  <c r="AD35" i="2"/>
  <c r="I35" i="2"/>
  <c r="BE33" i="2"/>
  <c r="AS33" i="2"/>
  <c r="AG33" i="2"/>
  <c r="U33" i="2"/>
  <c r="AY31" i="2"/>
  <c r="AM31" i="2"/>
  <c r="AA31" i="2"/>
  <c r="O31" i="2"/>
  <c r="C31" i="2"/>
  <c r="BH30" i="2"/>
  <c r="AV30" i="2"/>
  <c r="AJ30" i="2"/>
  <c r="X30" i="2"/>
  <c r="L30" i="2"/>
  <c r="AY30" i="2"/>
  <c r="AM30" i="2"/>
  <c r="AA30" i="2"/>
  <c r="O30" i="2"/>
  <c r="C30" i="2"/>
  <c r="O32" i="2"/>
  <c r="BH31" i="2"/>
  <c r="AV31" i="2"/>
  <c r="AJ31" i="2"/>
  <c r="X31" i="2"/>
  <c r="AG30" i="2"/>
  <c r="U30" i="2"/>
  <c r="C85" i="1"/>
  <c r="C84" i="1"/>
  <c r="C83" i="1"/>
  <c r="C82" i="1"/>
  <c r="B3" i="2"/>
  <c r="I3" i="2"/>
  <c r="B4" i="2"/>
  <c r="X4" i="2"/>
  <c r="B5" i="2"/>
  <c r="U5" i="2"/>
  <c r="B6" i="2"/>
  <c r="L6" i="2"/>
  <c r="B7" i="2"/>
  <c r="AD7" i="2"/>
  <c r="B8" i="2"/>
  <c r="I8" i="2"/>
  <c r="B9" i="2"/>
  <c r="BL9" i="2"/>
  <c r="B10" i="2"/>
  <c r="B11" i="2"/>
  <c r="O11" i="2"/>
  <c r="B12" i="2"/>
  <c r="U12" i="2"/>
  <c r="B13" i="2"/>
  <c r="F13" i="2"/>
  <c r="B14" i="2"/>
  <c r="F14" i="2"/>
  <c r="B15" i="2"/>
  <c r="BH15" i="2"/>
  <c r="B16" i="2"/>
  <c r="U16" i="2"/>
  <c r="B17" i="2"/>
  <c r="BL17" i="2"/>
  <c r="B18" i="2"/>
  <c r="B19" i="2"/>
  <c r="L19" i="2"/>
  <c r="B20" i="2"/>
  <c r="O20" i="2"/>
  <c r="B21" i="2"/>
  <c r="BL21" i="2"/>
  <c r="B22" i="2"/>
  <c r="F22" i="2"/>
  <c r="B23" i="2"/>
  <c r="I23" i="2"/>
  <c r="B24" i="2"/>
  <c r="R24" i="2"/>
  <c r="B25" i="2"/>
  <c r="BL25" i="2"/>
  <c r="B26" i="2"/>
  <c r="B27" i="2"/>
  <c r="AJ27" i="2"/>
  <c r="B28" i="2"/>
  <c r="X28" i="2"/>
  <c r="B29" i="2"/>
  <c r="BL29" i="2"/>
  <c r="F4" i="2"/>
  <c r="I4" i="2"/>
  <c r="L4" i="2"/>
  <c r="R4" i="2"/>
  <c r="U4" i="2"/>
  <c r="AA4" i="2"/>
  <c r="AD4" i="2"/>
  <c r="AG4" i="2"/>
  <c r="AJ4" i="2"/>
  <c r="AM4" i="2"/>
  <c r="AP4" i="2"/>
  <c r="AV4" i="2"/>
  <c r="BB4" i="2"/>
  <c r="BE4" i="2"/>
  <c r="BH4" i="2"/>
  <c r="F6" i="2"/>
  <c r="I6" i="2"/>
  <c r="R6" i="2"/>
  <c r="U6" i="2"/>
  <c r="AS6" i="2"/>
  <c r="BB6" i="2"/>
  <c r="BE6" i="2"/>
  <c r="BE7" i="2"/>
  <c r="F8" i="2"/>
  <c r="X8" i="2"/>
  <c r="AA8" i="2"/>
  <c r="AD8" i="2"/>
  <c r="AY8" i="2"/>
  <c r="BB8" i="2"/>
  <c r="BE8" i="2"/>
  <c r="F12" i="2"/>
  <c r="I12" i="2"/>
  <c r="L12" i="2"/>
  <c r="O12" i="2"/>
  <c r="R12" i="2"/>
  <c r="X12" i="2"/>
  <c r="AA12" i="2"/>
  <c r="AD12" i="2"/>
  <c r="AG12" i="2"/>
  <c r="AJ12" i="2"/>
  <c r="AM12" i="2"/>
  <c r="AP12" i="2"/>
  <c r="AY12" i="2"/>
  <c r="BB12" i="2"/>
  <c r="BE12" i="2"/>
  <c r="BH12" i="2"/>
  <c r="R13" i="2"/>
  <c r="AP13" i="2"/>
  <c r="L14" i="2"/>
  <c r="AJ14" i="2"/>
  <c r="AM14" i="2"/>
  <c r="AV14" i="2"/>
  <c r="AY14" i="2"/>
  <c r="BH14" i="2"/>
  <c r="O16" i="2"/>
  <c r="I16" i="2"/>
  <c r="F16" i="2"/>
  <c r="AS16" i="2"/>
  <c r="AV16" i="2"/>
  <c r="AY16" i="2"/>
  <c r="I19" i="2"/>
  <c r="AA19" i="2"/>
  <c r="U19" i="2"/>
  <c r="AD19" i="2"/>
  <c r="AM19" i="2"/>
  <c r="AV19" i="2"/>
  <c r="BB19" i="2"/>
  <c r="AG20" i="2"/>
  <c r="F20" i="2"/>
  <c r="I20" i="2"/>
  <c r="L20" i="2"/>
  <c r="R20" i="2"/>
  <c r="U20" i="2"/>
  <c r="X20" i="2"/>
  <c r="AA20" i="2"/>
  <c r="AD20" i="2"/>
  <c r="AJ20" i="2"/>
  <c r="AM20" i="2"/>
  <c r="AS20" i="2"/>
  <c r="AV20" i="2"/>
  <c r="AY20" i="2"/>
  <c r="BB20" i="2"/>
  <c r="BE20" i="2"/>
  <c r="BH20" i="2"/>
  <c r="BE21" i="2"/>
  <c r="X22" i="2"/>
  <c r="AA22" i="2"/>
  <c r="AM22" i="2"/>
  <c r="AP22" i="2"/>
  <c r="AY22" i="2"/>
  <c r="X23" i="2"/>
  <c r="AD23" i="2"/>
  <c r="AJ23" i="2"/>
  <c r="AP23" i="2"/>
  <c r="I24" i="2"/>
  <c r="L24" i="2"/>
  <c r="O24" i="2"/>
  <c r="AG24" i="2"/>
  <c r="AM24" i="2"/>
  <c r="AP24" i="2"/>
  <c r="BH24" i="2"/>
  <c r="AD25" i="2"/>
  <c r="F27" i="2"/>
  <c r="L27" i="2"/>
  <c r="R27" i="2"/>
  <c r="X27" i="2"/>
  <c r="AD27" i="2"/>
  <c r="AM27" i="2"/>
  <c r="AS27" i="2"/>
  <c r="AY27" i="2"/>
  <c r="BE27" i="2"/>
  <c r="F28" i="2"/>
  <c r="I28" i="2"/>
  <c r="L28" i="2"/>
  <c r="O28" i="2"/>
  <c r="R28" i="2"/>
  <c r="U28" i="2"/>
  <c r="AA28" i="2"/>
  <c r="AD28" i="2"/>
  <c r="AG28" i="2"/>
  <c r="AJ28" i="2"/>
  <c r="AM28" i="2"/>
  <c r="AP28" i="2"/>
  <c r="AS28" i="2"/>
  <c r="AY28" i="2"/>
  <c r="BB28" i="2"/>
  <c r="BE28" i="2"/>
  <c r="BH28" i="2"/>
  <c r="BE29" i="2"/>
  <c r="BQ4" i="2"/>
  <c r="BQ5" i="2"/>
  <c r="BQ6" i="2"/>
  <c r="BQ7" i="2"/>
  <c r="BQ8" i="2"/>
  <c r="BQ9" i="2"/>
  <c r="BQ10" i="2"/>
  <c r="BQ11" i="2"/>
  <c r="BQ12" i="2"/>
  <c r="BQ13" i="2"/>
  <c r="BQ14" i="2"/>
  <c r="BQ15" i="2"/>
  <c r="BQ16" i="2"/>
  <c r="BQ17" i="2"/>
  <c r="BQ18" i="2"/>
  <c r="BQ19" i="2"/>
  <c r="BQ20" i="2"/>
  <c r="BQ21" i="2"/>
  <c r="BQ22" i="2"/>
  <c r="BQ23" i="2"/>
  <c r="BQ24" i="2"/>
  <c r="BQ25" i="2"/>
  <c r="BQ26" i="2"/>
  <c r="BQ27" i="2"/>
  <c r="BQ28" i="2"/>
  <c r="BQ29" i="2"/>
  <c r="U3" i="2"/>
  <c r="AG3" i="2"/>
  <c r="AV3" i="2"/>
  <c r="BH3" i="2"/>
  <c r="BQ3" i="2"/>
  <c r="A3" i="2"/>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A4" i="2"/>
  <c r="A5" i="2"/>
  <c r="A6" i="2"/>
  <c r="A7" i="2"/>
  <c r="A8" i="2"/>
  <c r="A9" i="2"/>
  <c r="A10" i="2"/>
  <c r="A11" i="2"/>
  <c r="A12" i="2"/>
  <c r="A13" i="2"/>
  <c r="A14" i="2"/>
  <c r="A15" i="2"/>
  <c r="A16" i="2"/>
  <c r="A17" i="2"/>
  <c r="A18" i="2"/>
  <c r="A19" i="2"/>
  <c r="A20" i="2"/>
  <c r="A21" i="2"/>
  <c r="A22" i="2"/>
  <c r="A23" i="2"/>
  <c r="A24" i="2"/>
  <c r="A25" i="2"/>
  <c r="A26" i="2"/>
  <c r="A27" i="2"/>
  <c r="A28" i="2"/>
  <c r="A29" i="2"/>
  <c r="O26" i="2"/>
  <c r="L26" i="2"/>
  <c r="BH26" i="2"/>
  <c r="U26" i="2"/>
  <c r="X26" i="2"/>
  <c r="AG26" i="2"/>
  <c r="AJ26" i="2"/>
  <c r="AS26" i="2"/>
  <c r="AJ18" i="2"/>
  <c r="AG18" i="2"/>
  <c r="AS18" i="2"/>
  <c r="AV18" i="2"/>
  <c r="X18" i="2"/>
  <c r="BE18" i="2"/>
  <c r="AD18" i="2"/>
  <c r="BH18" i="2"/>
  <c r="I18" i="2"/>
  <c r="O18" i="2"/>
  <c r="L10" i="2"/>
  <c r="AS10" i="2"/>
  <c r="F10" i="2"/>
  <c r="BB10" i="2"/>
  <c r="I10" i="2"/>
  <c r="BE10" i="2"/>
  <c r="R10" i="2"/>
  <c r="U10" i="2"/>
  <c r="AD10" i="2"/>
  <c r="AG10" i="2"/>
  <c r="I26" i="2"/>
  <c r="AP10" i="2"/>
  <c r="BE26" i="2"/>
  <c r="AV26" i="2"/>
  <c r="AA18" i="2"/>
  <c r="BE24" i="2"/>
  <c r="AD24" i="2"/>
  <c r="F24" i="2"/>
  <c r="AP16" i="2"/>
  <c r="L16" i="2"/>
  <c r="AV8" i="2"/>
  <c r="U8" i="2"/>
  <c r="BB24" i="2"/>
  <c r="AA24" i="2"/>
  <c r="AJ24" i="2"/>
  <c r="R23" i="2"/>
  <c r="AM16" i="2"/>
  <c r="R16" i="2"/>
  <c r="AP8" i="2"/>
  <c r="R8" i="2"/>
  <c r="AY24" i="2"/>
  <c r="X24" i="2"/>
  <c r="BH23" i="2"/>
  <c r="L23" i="2"/>
  <c r="O22" i="2"/>
  <c r="BH16" i="2"/>
  <c r="AD16" i="2"/>
  <c r="X16" i="2"/>
  <c r="AA14" i="2"/>
  <c r="AM8" i="2"/>
  <c r="O8" i="2"/>
  <c r="AP6" i="2"/>
  <c r="AV24" i="2"/>
  <c r="U24" i="2"/>
  <c r="BB23" i="2"/>
  <c r="F23" i="2"/>
  <c r="L22" i="2"/>
  <c r="BE16" i="2"/>
  <c r="AA16" i="2"/>
  <c r="AJ16" i="2"/>
  <c r="X14" i="2"/>
  <c r="AJ8" i="2"/>
  <c r="L8" i="2"/>
  <c r="AG6" i="2"/>
  <c r="AV28" i="2"/>
  <c r="AS24" i="2"/>
  <c r="AV23" i="2"/>
  <c r="BB22" i="2"/>
  <c r="AJ22" i="2"/>
  <c r="AP20" i="2"/>
  <c r="BB16" i="2"/>
  <c r="AD15" i="2"/>
  <c r="O14" i="2"/>
  <c r="AV12" i="2"/>
  <c r="BH8" i="2"/>
  <c r="AG8" i="2"/>
  <c r="AD6" i="2"/>
  <c r="AY4" i="2"/>
  <c r="AQ76" i="2"/>
  <c r="AR293" i="2"/>
  <c r="Q249" i="2"/>
  <c r="AF212" i="2"/>
  <c r="BJ160" i="2"/>
  <c r="H156" i="2"/>
  <c r="AF148" i="2"/>
  <c r="AT107" i="2"/>
  <c r="BF281" i="2"/>
  <c r="AT271" i="2"/>
  <c r="W249" i="2"/>
  <c r="AF241" i="2"/>
  <c r="AL229" i="2"/>
  <c r="AW193" i="2"/>
  <c r="N173" i="2"/>
  <c r="BC172" i="2"/>
  <c r="D301" i="2"/>
  <c r="AH299" i="2"/>
  <c r="D299" i="2"/>
  <c r="AK297" i="2"/>
  <c r="S295" i="2"/>
  <c r="AE294" i="2"/>
  <c r="BM294" i="2"/>
  <c r="AK293" i="2"/>
  <c r="D293" i="2"/>
  <c r="BG291" i="2"/>
  <c r="D291" i="2"/>
  <c r="M290" i="2"/>
  <c r="G289" i="2"/>
  <c r="AN287" i="2"/>
  <c r="AQ285" i="2"/>
  <c r="J285" i="2"/>
  <c r="AK284" i="2"/>
  <c r="J284" i="2"/>
  <c r="BM283" i="2"/>
  <c r="AN281" i="2"/>
  <c r="Y280" i="2"/>
  <c r="D278" i="2"/>
  <c r="AQ277" i="2"/>
  <c r="G276" i="2"/>
  <c r="M274" i="2"/>
  <c r="J272" i="2"/>
  <c r="M270" i="2"/>
  <c r="BG268" i="2"/>
  <c r="P267" i="2"/>
  <c r="G266" i="2"/>
  <c r="BM265" i="2"/>
  <c r="D263" i="2"/>
  <c r="AU261" i="2"/>
  <c r="AX260" i="2"/>
  <c r="AU259" i="2"/>
  <c r="BA258" i="2"/>
  <c r="BD257" i="2"/>
  <c r="V256" i="2"/>
  <c r="AK254" i="2"/>
  <c r="BM253" i="2"/>
  <c r="G251" i="2"/>
  <c r="BJ249" i="2"/>
  <c r="J249" i="2"/>
  <c r="P247" i="2"/>
  <c r="AE245" i="2"/>
  <c r="P243" i="2"/>
  <c r="J241" i="2"/>
  <c r="BG239" i="2"/>
  <c r="M238" i="2"/>
  <c r="Y236" i="2"/>
  <c r="D234" i="2"/>
  <c r="G233" i="2"/>
  <c r="G231" i="2"/>
  <c r="AX229" i="2"/>
  <c r="BM229" i="2"/>
  <c r="P227" i="2"/>
  <c r="Y225" i="2"/>
  <c r="V224" i="2"/>
  <c r="P222" i="2"/>
  <c r="G220" i="2"/>
  <c r="V218" i="2"/>
  <c r="G217" i="2"/>
  <c r="G216" i="2"/>
  <c r="Y215" i="2"/>
  <c r="AE214" i="2"/>
  <c r="G214" i="2"/>
  <c r="AK213" i="2"/>
  <c r="BM213" i="2"/>
  <c r="G212" i="2"/>
  <c r="AN210" i="2"/>
  <c r="AQ209" i="2"/>
  <c r="AX208" i="2"/>
  <c r="J207" i="2"/>
  <c r="BD204" i="2"/>
  <c r="AQ204" i="2"/>
  <c r="AE204" i="2"/>
  <c r="S204" i="2"/>
  <c r="G204" i="2"/>
  <c r="Y203" i="2"/>
  <c r="BA201" i="2"/>
  <c r="S201" i="2"/>
  <c r="BG200" i="2"/>
  <c r="AK200" i="2"/>
  <c r="S200" i="2"/>
  <c r="BJ199" i="2"/>
  <c r="E301" i="2"/>
  <c r="AI299" i="2"/>
  <c r="E299" i="2"/>
  <c r="AL297" i="2"/>
  <c r="T295" i="2"/>
  <c r="AF294" i="2"/>
  <c r="BN294" i="2"/>
  <c r="AL293" i="2"/>
  <c r="E293" i="2"/>
  <c r="BF291" i="2"/>
  <c r="E291" i="2"/>
  <c r="N290" i="2"/>
  <c r="H289" i="2"/>
  <c r="AO287" i="2"/>
  <c r="AR285" i="2"/>
  <c r="K285" i="2"/>
  <c r="AL284" i="2"/>
  <c r="K284" i="2"/>
  <c r="BN283" i="2"/>
  <c r="AO281" i="2"/>
  <c r="Z280" i="2"/>
  <c r="E278" i="2"/>
  <c r="AR277" i="2"/>
  <c r="H276" i="2"/>
  <c r="N274" i="2"/>
  <c r="K272" i="2"/>
  <c r="N270" i="2"/>
  <c r="BF268" i="2"/>
  <c r="Q267" i="2"/>
  <c r="H266" i="2"/>
  <c r="BN265" i="2"/>
  <c r="E263" i="2"/>
  <c r="AT261" i="2"/>
  <c r="AW260" i="2"/>
  <c r="AT259" i="2"/>
  <c r="AZ258" i="2"/>
  <c r="BC257" i="2"/>
  <c r="W256" i="2"/>
  <c r="AL254" i="2"/>
  <c r="BN253" i="2"/>
  <c r="H251" i="2"/>
  <c r="BI249" i="2"/>
  <c r="K249" i="2"/>
  <c r="Q247" i="2"/>
  <c r="AF245" i="2"/>
  <c r="Q243" i="2"/>
  <c r="K241" i="2"/>
  <c r="BF239" i="2"/>
  <c r="N238" i="2"/>
  <c r="Z236" i="2"/>
  <c r="E234" i="2"/>
  <c r="H233" i="2"/>
  <c r="H231" i="2"/>
  <c r="AW229" i="2"/>
  <c r="BN229" i="2"/>
  <c r="Q227" i="2"/>
  <c r="Z225" i="2"/>
  <c r="W224" i="2"/>
  <c r="Q222" i="2"/>
  <c r="H220" i="2"/>
  <c r="W218" i="2"/>
  <c r="H217" i="2"/>
  <c r="H216" i="2"/>
  <c r="Z215" i="2"/>
  <c r="AF214" i="2"/>
  <c r="H214" i="2"/>
  <c r="AL213" i="2"/>
  <c r="BN213" i="2"/>
  <c r="H212" i="2"/>
  <c r="AO210" i="2"/>
  <c r="AR209" i="2"/>
  <c r="AW208" i="2"/>
  <c r="K207" i="2"/>
  <c r="BC204" i="2"/>
  <c r="AR204" i="2"/>
  <c r="AF204" i="2"/>
  <c r="T204" i="2"/>
  <c r="H204" i="2"/>
  <c r="Z203" i="2"/>
  <c r="AZ201" i="2"/>
  <c r="T201" i="2"/>
  <c r="BF200" i="2"/>
  <c r="AL200" i="2"/>
  <c r="T200" i="2"/>
  <c r="BI199" i="2"/>
  <c r="G198" i="2"/>
  <c r="BJ196" i="2"/>
  <c r="BM195" i="2"/>
  <c r="AQ193" i="2"/>
  <c r="G192" i="2"/>
  <c r="D190" i="2"/>
  <c r="J188" i="2"/>
  <c r="BM186" i="2"/>
  <c r="G184" i="2"/>
  <c r="BD182" i="2"/>
  <c r="D182" i="2"/>
  <c r="BJ180" i="2"/>
  <c r="P178" i="2"/>
  <c r="BJ176" i="2"/>
  <c r="AH175" i="2"/>
  <c r="BI173" i="2"/>
  <c r="AN170" i="2"/>
  <c r="G168" i="2"/>
  <c r="BG166" i="2"/>
  <c r="AN165" i="2"/>
  <c r="S163" i="2"/>
  <c r="BA161" i="2"/>
  <c r="AX160" i="2"/>
  <c r="BM160" i="2"/>
  <c r="J158" i="2"/>
  <c r="M157" i="2"/>
  <c r="AB156" i="2"/>
  <c r="D156" i="2"/>
  <c r="D154" i="2"/>
  <c r="BD152" i="2"/>
  <c r="V152" i="2"/>
  <c r="AE151" i="2"/>
  <c r="P150" i="2"/>
  <c r="J149" i="2"/>
  <c r="J148" i="2"/>
  <c r="BM146" i="2"/>
  <c r="BI144" i="2"/>
  <c r="G143" i="2"/>
  <c r="D141" i="2"/>
  <c r="AU135" i="2"/>
  <c r="AX133" i="2"/>
  <c r="BM131" i="2"/>
  <c r="BG129" i="2"/>
  <c r="BD127" i="2"/>
  <c r="AX125" i="2"/>
  <c r="AK125" i="2"/>
  <c r="V125" i="2"/>
  <c r="BI121" i="2"/>
  <c r="AQ121" i="2"/>
  <c r="AB121" i="2"/>
  <c r="P121" i="2"/>
  <c r="AX120" i="2"/>
  <c r="AH120" i="2"/>
  <c r="S120" i="2"/>
  <c r="BM120" i="2"/>
  <c r="S118" i="2"/>
  <c r="V116" i="2"/>
  <c r="BI114" i="2"/>
  <c r="AB114" i="2"/>
  <c r="BM114" i="2"/>
  <c r="BM113" i="2"/>
  <c r="BI109" i="2"/>
  <c r="AK109" i="2"/>
  <c r="M109" i="2"/>
  <c r="AQ108" i="2"/>
  <c r="M106" i="2"/>
  <c r="AE105" i="2"/>
  <c r="BG103" i="2"/>
  <c r="AH101" i="2"/>
  <c r="Y100" i="2"/>
  <c r="S96" i="2"/>
  <c r="BA94" i="2"/>
  <c r="AX93" i="2"/>
  <c r="P93" i="2"/>
  <c r="BG92" i="2"/>
  <c r="S91" i="2"/>
  <c r="BD90" i="2"/>
  <c r="P89" i="2"/>
  <c r="AB88" i="2"/>
  <c r="Y87" i="2"/>
  <c r="AK85" i="2"/>
  <c r="J83" i="2"/>
  <c r="Y81" i="2"/>
  <c r="M80" i="2"/>
  <c r="BA78" i="2"/>
  <c r="H198" i="2"/>
  <c r="BI196" i="2"/>
  <c r="BN195" i="2"/>
  <c r="AR193" i="2"/>
  <c r="H192" i="2"/>
  <c r="E190" i="2"/>
  <c r="K188" i="2"/>
  <c r="BN186" i="2"/>
  <c r="H184" i="2"/>
  <c r="BC182" i="2"/>
  <c r="E182" i="2"/>
  <c r="BI180" i="2"/>
  <c r="Q178" i="2"/>
  <c r="BI176" i="2"/>
  <c r="AI175" i="2"/>
  <c r="BJ173" i="2"/>
  <c r="AO170" i="2"/>
  <c r="H168" i="2"/>
  <c r="BF166" i="2"/>
  <c r="AO165" i="2"/>
  <c r="T163" i="2"/>
  <c r="AZ161" i="2"/>
  <c r="AW160" i="2"/>
  <c r="BN160" i="2"/>
  <c r="K158" i="2"/>
  <c r="N157" i="2"/>
  <c r="AC156" i="2"/>
  <c r="E156" i="2"/>
  <c r="E154" i="2"/>
  <c r="BC152" i="2"/>
  <c r="W152" i="2"/>
  <c r="AF151" i="2"/>
  <c r="Q150" i="2"/>
  <c r="K149" i="2"/>
  <c r="K148" i="2"/>
  <c r="BN146" i="2"/>
  <c r="BJ144" i="2"/>
  <c r="H143" i="2"/>
  <c r="E141" i="2"/>
  <c r="AT135" i="2"/>
  <c r="AW133" i="2"/>
  <c r="BN131" i="2"/>
  <c r="BF129" i="2"/>
  <c r="BC127" i="2"/>
  <c r="AW125" i="2"/>
  <c r="AL125" i="2"/>
  <c r="W125" i="2"/>
  <c r="BJ121" i="2"/>
  <c r="AR121" i="2"/>
  <c r="AC121" i="2"/>
  <c r="Q121" i="2"/>
  <c r="AW120" i="2"/>
  <c r="AI120" i="2"/>
  <c r="T120" i="2"/>
  <c r="BN120" i="2"/>
  <c r="T118" i="2"/>
  <c r="W116" i="2"/>
  <c r="BJ114" i="2"/>
  <c r="AC114" i="2"/>
  <c r="BN114" i="2"/>
  <c r="BN113" i="2"/>
  <c r="BJ109" i="2"/>
  <c r="AL109" i="2"/>
  <c r="N109" i="2"/>
  <c r="AR108" i="2"/>
  <c r="N106" i="2"/>
  <c r="AF105" i="2"/>
  <c r="BF103" i="2"/>
  <c r="AI101" i="2"/>
  <c r="Z100" i="2"/>
  <c r="T96" i="2"/>
  <c r="AZ94" i="2"/>
  <c r="AW93" i="2"/>
  <c r="Q93" i="2"/>
  <c r="BF92" i="2"/>
  <c r="T91" i="2"/>
  <c r="BC90" i="2"/>
  <c r="Q89" i="2"/>
  <c r="AC88" i="2"/>
  <c r="Z87" i="2"/>
  <c r="AL85" i="2"/>
  <c r="K83" i="2"/>
  <c r="Z81" i="2"/>
  <c r="N80" i="2"/>
  <c r="AZ78" i="2"/>
  <c r="AU76" i="2"/>
  <c r="AB76" i="2"/>
  <c r="J76" i="2"/>
  <c r="Y75" i="2"/>
  <c r="AR73" i="2"/>
  <c r="AH72" i="2"/>
  <c r="G70" i="2"/>
  <c r="BG68" i="2"/>
  <c r="BG66" i="2"/>
  <c r="BN64" i="2"/>
  <c r="AH62" i="2"/>
  <c r="AE60" i="2"/>
  <c r="S59" i="2"/>
  <c r="AK54" i="2"/>
  <c r="S53" i="2"/>
  <c r="BG49" i="2"/>
  <c r="AB47" i="2"/>
  <c r="Y46" i="2"/>
  <c r="D45" i="2"/>
  <c r="AX44" i="2"/>
  <c r="AB44" i="2"/>
  <c r="M44" i="2"/>
  <c r="BI43" i="2"/>
  <c r="AK43" i="2"/>
  <c r="M43" i="2"/>
  <c r="BG42" i="2"/>
  <c r="BN41" i="2"/>
  <c r="AX33" i="2"/>
  <c r="P33" i="2"/>
  <c r="BA32" i="2"/>
  <c r="BG30" i="2"/>
  <c r="G300" i="2"/>
  <c r="S299" i="2"/>
  <c r="S298" i="2"/>
  <c r="S296" i="2"/>
  <c r="AX294" i="2"/>
  <c r="P294" i="2"/>
  <c r="AX293" i="2"/>
  <c r="S293" i="2"/>
  <c r="BM292" i="2"/>
  <c r="AH291" i="2"/>
  <c r="AK290" i="2"/>
  <c r="AQ289" i="2"/>
  <c r="S288" i="2"/>
  <c r="D286" i="2"/>
  <c r="V285" i="2"/>
  <c r="BG284" i="2"/>
  <c r="Y284" i="2"/>
  <c r="BD283" i="2"/>
  <c r="M282" i="2"/>
  <c r="D281" i="2"/>
  <c r="P279" i="2"/>
  <c r="BJ277" i="2"/>
  <c r="BM277" i="2"/>
  <c r="AH275" i="2"/>
  <c r="P273" i="2"/>
  <c r="S271" i="2"/>
  <c r="G269" i="2"/>
  <c r="AE268" i="2"/>
  <c r="AE266" i="2"/>
  <c r="AX265" i="2"/>
  <c r="J264" i="2"/>
  <c r="G262" i="2"/>
  <c r="P261" i="2"/>
  <c r="M260" i="2"/>
  <c r="P259" i="2"/>
  <c r="G258" i="2"/>
  <c r="D257" i="2"/>
  <c r="AE255" i="2"/>
  <c r="AX253" i="2"/>
  <c r="J252" i="2"/>
  <c r="Y250" i="2"/>
  <c r="AE249" i="2"/>
  <c r="S248" i="2"/>
  <c r="M246" i="2"/>
  <c r="S244" i="2"/>
  <c r="Y242" i="2"/>
  <c r="M240" i="2"/>
  <c r="G239" i="2"/>
  <c r="D237" i="2"/>
  <c r="BJ233" i="2"/>
  <c r="G232" i="2"/>
  <c r="M230" i="2"/>
  <c r="Y229" i="2"/>
  <c r="S228" i="2"/>
  <c r="AK226" i="2"/>
  <c r="M225" i="2"/>
  <c r="D223" i="2"/>
  <c r="J221" i="2"/>
  <c r="Y219" i="2"/>
  <c r="BJ217" i="2"/>
  <c r="AK216" i="2"/>
  <c r="BJ215" i="2"/>
  <c r="BA214" i="2"/>
  <c r="S214" i="2"/>
  <c r="AQ213" i="2"/>
  <c r="P213" i="2"/>
  <c r="BJ212" i="2"/>
  <c r="Y211" i="2"/>
  <c r="BM210" i="2"/>
  <c r="G209" i="2"/>
  <c r="D208" i="2"/>
  <c r="AB206" i="2"/>
  <c r="BJ204" i="2"/>
  <c r="AX204" i="2"/>
  <c r="AK204" i="2"/>
  <c r="Y204" i="2"/>
  <c r="M204" i="2"/>
  <c r="BM204" i="2"/>
  <c r="AU202" i="2"/>
  <c r="AE201" i="2"/>
  <c r="BM201" i="2"/>
  <c r="AX200" i="2"/>
  <c r="Y200" i="2"/>
  <c r="D200" i="2"/>
  <c r="G199" i="2"/>
  <c r="S197" i="2"/>
  <c r="D196" i="2"/>
  <c r="S194" i="2"/>
  <c r="P193" i="2"/>
  <c r="G191" i="2"/>
  <c r="P189" i="2"/>
  <c r="S187" i="2"/>
  <c r="D185" i="2"/>
  <c r="S183" i="2"/>
  <c r="AE182" i="2"/>
  <c r="BM181" i="2"/>
  <c r="BA177" i="2"/>
  <c r="D176" i="2"/>
  <c r="AB174" i="2"/>
  <c r="AQ171" i="2"/>
  <c r="Y169" i="2"/>
  <c r="J167" i="2"/>
  <c r="BA164" i="2"/>
  <c r="S162" i="2"/>
  <c r="G161" i="2"/>
  <c r="Y160" i="2"/>
  <c r="M159" i="2"/>
  <c r="AK157" i="2"/>
  <c r="AU156" i="2"/>
  <c r="M156" i="2"/>
  <c r="V155" i="2"/>
  <c r="BM153" i="2"/>
  <c r="AK152" i="2"/>
  <c r="J152" i="2"/>
  <c r="AK150" i="2"/>
  <c r="Y149" i="2"/>
  <c r="AU148" i="2"/>
  <c r="BM147" i="2"/>
  <c r="G145" i="2"/>
  <c r="J144" i="2"/>
  <c r="S142" i="2"/>
  <c r="V140" i="2"/>
  <c r="D138" i="2"/>
  <c r="P134" i="2"/>
  <c r="AB127" i="2"/>
  <c r="BG125" i="2"/>
  <c r="AQ125" i="2"/>
  <c r="AB125" i="2"/>
  <c r="P125" i="2"/>
  <c r="BD121" i="2"/>
  <c r="AH121" i="2"/>
  <c r="V121" i="2"/>
  <c r="J121" i="2"/>
  <c r="BG120" i="2"/>
  <c r="AQ120" i="2"/>
  <c r="Y120" i="2"/>
  <c r="J120" i="2"/>
  <c r="BG119" i="2"/>
  <c r="M117" i="2"/>
  <c r="AT76" i="2"/>
  <c r="AC76" i="2"/>
  <c r="K76" i="2"/>
  <c r="Z75" i="2"/>
  <c r="AQ73" i="2"/>
  <c r="AI72" i="2"/>
  <c r="H70" i="2"/>
  <c r="BF68" i="2"/>
  <c r="BF66" i="2"/>
  <c r="BM64" i="2"/>
  <c r="AI62" i="2"/>
  <c r="AF60" i="2"/>
  <c r="T59" i="2"/>
  <c r="AL54" i="2"/>
  <c r="T53" i="2"/>
  <c r="BF49" i="2"/>
  <c r="AC47" i="2"/>
  <c r="Z46" i="2"/>
  <c r="E45" i="2"/>
  <c r="AW44" i="2"/>
  <c r="AC44" i="2"/>
  <c r="N44" i="2"/>
  <c r="BJ43" i="2"/>
  <c r="AL43" i="2"/>
  <c r="N43" i="2"/>
  <c r="BF42" i="2"/>
  <c r="BM41" i="2"/>
  <c r="AW33" i="2"/>
  <c r="Q33" i="2"/>
  <c r="AZ32" i="2"/>
  <c r="BF30" i="2"/>
  <c r="H300" i="2"/>
  <c r="T299" i="2"/>
  <c r="T298" i="2"/>
  <c r="T296" i="2"/>
  <c r="AW294" i="2"/>
  <c r="Q294" i="2"/>
  <c r="AW293" i="2"/>
  <c r="T293" i="2"/>
  <c r="BN292" i="2"/>
  <c r="AI291" i="2"/>
  <c r="AL290" i="2"/>
  <c r="AR289" i="2"/>
  <c r="T288" i="2"/>
  <c r="E286" i="2"/>
  <c r="W285" i="2"/>
  <c r="BF284" i="2"/>
  <c r="Z284" i="2"/>
  <c r="BC283" i="2"/>
  <c r="N282" i="2"/>
  <c r="E281" i="2"/>
  <c r="Q279" i="2"/>
  <c r="BI277" i="2"/>
  <c r="BN277" i="2"/>
  <c r="AI275" i="2"/>
  <c r="Q273" i="2"/>
  <c r="T271" i="2"/>
  <c r="H269" i="2"/>
  <c r="AF268" i="2"/>
  <c r="AF266" i="2"/>
  <c r="AW265" i="2"/>
  <c r="K264" i="2"/>
  <c r="H262" i="2"/>
  <c r="Q261" i="2"/>
  <c r="N260" i="2"/>
  <c r="Q259" i="2"/>
  <c r="H258" i="2"/>
  <c r="E257" i="2"/>
  <c r="AF255" i="2"/>
  <c r="AW253" i="2"/>
  <c r="K252" i="2"/>
  <c r="Z250" i="2"/>
  <c r="AF249" i="2"/>
  <c r="T248" i="2"/>
  <c r="N246" i="2"/>
  <c r="T244" i="2"/>
  <c r="Z242" i="2"/>
  <c r="N240" i="2"/>
  <c r="H239" i="2"/>
  <c r="E237" i="2"/>
  <c r="BI233" i="2"/>
  <c r="H232" i="2"/>
  <c r="N230" i="2"/>
  <c r="Z229" i="2"/>
  <c r="T228" i="2"/>
  <c r="AL226" i="2"/>
  <c r="N225" i="2"/>
  <c r="E223" i="2"/>
  <c r="K221" i="2"/>
  <c r="Z219" i="2"/>
  <c r="BI217" i="2"/>
  <c r="AL216" i="2"/>
  <c r="BI215" i="2"/>
  <c r="AZ214" i="2"/>
  <c r="T214" i="2"/>
  <c r="AR213" i="2"/>
  <c r="Q213" i="2"/>
  <c r="BI212" i="2"/>
  <c r="Z211" i="2"/>
  <c r="BN210" i="2"/>
  <c r="H209" i="2"/>
  <c r="E208" i="2"/>
  <c r="AC206" i="2"/>
  <c r="BI204" i="2"/>
  <c r="AW204" i="2"/>
  <c r="AL204" i="2"/>
  <c r="Z204" i="2"/>
  <c r="N204" i="2"/>
  <c r="BN204" i="2"/>
  <c r="AT202" i="2"/>
  <c r="AF201" i="2"/>
  <c r="BN201" i="2"/>
  <c r="AW200" i="2"/>
  <c r="Z200" i="2"/>
  <c r="E200" i="2"/>
  <c r="H199" i="2"/>
  <c r="T197" i="2"/>
  <c r="E196" i="2"/>
  <c r="T194" i="2"/>
  <c r="Q193" i="2"/>
  <c r="H191" i="2"/>
  <c r="Q189" i="2"/>
  <c r="T187" i="2"/>
  <c r="E185" i="2"/>
  <c r="T183" i="2"/>
  <c r="AF182" i="2"/>
  <c r="BN181" i="2"/>
  <c r="AZ177" i="2"/>
  <c r="E176" i="2"/>
  <c r="AC174" i="2"/>
  <c r="AR171" i="2"/>
  <c r="Z169" i="2"/>
  <c r="K167" i="2"/>
  <c r="AZ164" i="2"/>
  <c r="T162" i="2"/>
  <c r="H161" i="2"/>
  <c r="Z160" i="2"/>
  <c r="N159" i="2"/>
  <c r="AL157" i="2"/>
  <c r="AT156" i="2"/>
  <c r="N156" i="2"/>
  <c r="W155" i="2"/>
  <c r="BN153" i="2"/>
  <c r="AL152" i="2"/>
  <c r="K152" i="2"/>
  <c r="AL150" i="2"/>
  <c r="Z149" i="2"/>
  <c r="AT148" i="2"/>
  <c r="BN147" i="2"/>
  <c r="H145" i="2"/>
  <c r="K144" i="2"/>
  <c r="T142" i="2"/>
  <c r="W140" i="2"/>
  <c r="E138" i="2"/>
  <c r="Q134" i="2"/>
  <c r="AC127" i="2"/>
  <c r="BF125" i="2"/>
  <c r="AR125" i="2"/>
  <c r="AC125" i="2"/>
  <c r="Q125" i="2"/>
  <c r="BC121" i="2"/>
  <c r="AI121" i="2"/>
  <c r="W121" i="2"/>
  <c r="K121" i="2"/>
  <c r="BF120" i="2"/>
  <c r="AR120" i="2"/>
  <c r="Z120" i="2"/>
  <c r="K120" i="2"/>
  <c r="BF119" i="2"/>
  <c r="N117" i="2"/>
  <c r="AN115" i="2"/>
  <c r="AX114" i="2"/>
  <c r="M114" i="2"/>
  <c r="AX113" i="2"/>
  <c r="AX109" i="2"/>
  <c r="Y109" i="2"/>
  <c r="BM109" i="2"/>
  <c r="BM107" i="2"/>
  <c r="BI105" i="2"/>
  <c r="M104" i="2"/>
  <c r="AN102" i="2"/>
  <c r="S101" i="2"/>
  <c r="P99" i="2"/>
  <c r="BD95" i="2"/>
  <c r="J94" i="2"/>
  <c r="AE93" i="2"/>
  <c r="BM93" i="2"/>
  <c r="AK91" i="2"/>
  <c r="J90" i="2"/>
  <c r="AU88" i="2"/>
  <c r="J86" i="2"/>
  <c r="M84" i="2"/>
  <c r="AU82" i="2"/>
  <c r="AX80" i="2"/>
  <c r="V78" i="2"/>
  <c r="BG76" i="2"/>
  <c r="AN76" i="2"/>
  <c r="S76" i="2"/>
  <c r="D76" i="2"/>
  <c r="V74" i="2"/>
  <c r="P73" i="2"/>
  <c r="AR71" i="2"/>
  <c r="M69" i="2"/>
  <c r="BI63" i="2"/>
  <c r="AR61" i="2"/>
  <c r="AH59" i="2"/>
  <c r="BI54" i="2"/>
  <c r="BN54" i="2"/>
  <c r="S50" i="2"/>
  <c r="BD46" i="2"/>
  <c r="G46" i="2"/>
  <c r="BI44" i="2"/>
  <c r="AK44" i="2"/>
  <c r="S44" i="2"/>
  <c r="AX43" i="2"/>
  <c r="Y43" i="2"/>
  <c r="BN43" i="2"/>
  <c r="AH42" i="2"/>
  <c r="BN40" i="2"/>
  <c r="BN34" i="2"/>
  <c r="AE33" i="2"/>
  <c r="D33" i="2"/>
  <c r="V31" i="2"/>
  <c r="AO115" i="2"/>
  <c r="AW114" i="2"/>
  <c r="N114" i="2"/>
  <c r="AW113" i="2"/>
  <c r="AW109" i="2"/>
  <c r="Z109" i="2"/>
  <c r="BN109" i="2"/>
  <c r="BN107" i="2"/>
  <c r="BJ105" i="2"/>
  <c r="N104" i="2"/>
  <c r="AO102" i="2"/>
  <c r="T101" i="2"/>
  <c r="Q99" i="2"/>
  <c r="BC95" i="2"/>
  <c r="K94" i="2"/>
  <c r="AF93" i="2"/>
  <c r="BN93" i="2"/>
  <c r="AL91" i="2"/>
  <c r="K90" i="2"/>
  <c r="AT88" i="2"/>
  <c r="K86" i="2"/>
  <c r="N84" i="2"/>
  <c r="AT82" i="2"/>
  <c r="AW80" i="2"/>
  <c r="W78" i="2"/>
  <c r="BF76" i="2"/>
  <c r="AO76" i="2"/>
  <c r="T76" i="2"/>
  <c r="E76" i="2"/>
  <c r="W74" i="2"/>
  <c r="Q73" i="2"/>
  <c r="AQ71" i="2"/>
  <c r="N69" i="2"/>
  <c r="BJ63" i="2"/>
  <c r="AQ61" i="2"/>
  <c r="AI59" i="2"/>
  <c r="BJ54" i="2"/>
  <c r="BM54" i="2"/>
  <c r="T50" i="2"/>
  <c r="BC46" i="2"/>
  <c r="H46" i="2"/>
  <c r="BJ44" i="2"/>
  <c r="AL44" i="2"/>
  <c r="T44" i="2"/>
  <c r="AW43" i="2"/>
  <c r="Z43" i="2"/>
  <c r="BM43" i="2"/>
  <c r="AI42" i="2"/>
  <c r="BM40" i="2"/>
  <c r="BM34" i="2"/>
  <c r="AF33" i="2"/>
  <c r="E33" i="2"/>
  <c r="W31" i="2"/>
  <c r="V30" i="2"/>
  <c r="AX31" i="2"/>
  <c r="P30" i="2"/>
  <c r="AN30" i="2"/>
  <c r="AK30" i="2"/>
  <c r="AN31" i="2"/>
  <c r="AU33" i="2"/>
  <c r="AK35" i="2"/>
  <c r="AH35" i="2"/>
  <c r="AB35" i="2"/>
  <c r="D35" i="2"/>
  <c r="V36" i="2"/>
  <c r="D36" i="2"/>
  <c r="BD36" i="2"/>
  <c r="BG34" i="2"/>
  <c r="D34" i="2"/>
  <c r="AH34" i="2"/>
  <c r="AX34" i="2"/>
  <c r="Y36" i="2"/>
  <c r="Y38" i="2"/>
  <c r="AH44" i="2"/>
  <c r="BG39" i="2"/>
  <c r="AK39" i="2"/>
  <c r="M39" i="2"/>
  <c r="AR38" i="2"/>
  <c r="G38" i="2"/>
  <c r="V38" i="2"/>
  <c r="BI45" i="2"/>
  <c r="M45" i="2"/>
  <c r="G40" i="2"/>
  <c r="BG40" i="2"/>
  <c r="D40" i="2"/>
  <c r="Y40" i="2"/>
  <c r="BA46" i="2"/>
  <c r="D46" i="2"/>
  <c r="BD45" i="2"/>
  <c r="BI49" i="2"/>
  <c r="M49" i="2"/>
  <c r="AR48" i="2"/>
  <c r="V50" i="2"/>
  <c r="P50" i="2"/>
  <c r="BA48" i="2"/>
  <c r="BG48" i="2"/>
  <c r="J48" i="2"/>
  <c r="AX56" i="2"/>
  <c r="AN48" i="2"/>
  <c r="BI52" i="2"/>
  <c r="M52" i="2"/>
  <c r="BG56" i="2"/>
  <c r="BA58" i="2"/>
  <c r="AB62" i="2"/>
  <c r="AK55" i="2"/>
  <c r="Y55" i="2"/>
  <c r="AH55" i="2"/>
  <c r="BG60" i="2"/>
  <c r="J60" i="2"/>
  <c r="Y60" i="2"/>
  <c r="V53" i="2"/>
  <c r="J53" i="2"/>
  <c r="M53" i="2"/>
  <c r="AB53" i="2"/>
  <c r="D53" i="2"/>
  <c r="BD57" i="2"/>
  <c r="AX57" i="2"/>
  <c r="AN57" i="2"/>
  <c r="BG57" i="2"/>
  <c r="AH61" i="2"/>
  <c r="AX61" i="2"/>
  <c r="BA61" i="2"/>
  <c r="D61" i="2"/>
  <c r="AR66" i="2"/>
  <c r="AB66" i="2"/>
  <c r="AE64" i="2"/>
  <c r="AH65" i="2"/>
  <c r="AK65" i="2"/>
  <c r="P65" i="2"/>
  <c r="BD66" i="2"/>
  <c r="BA64" i="2"/>
  <c r="AU64" i="2"/>
  <c r="BI64" i="2"/>
  <c r="M64" i="2"/>
  <c r="M71" i="2"/>
  <c r="AB71" i="2"/>
  <c r="G73" i="2"/>
  <c r="V73" i="2"/>
  <c r="AB75" i="2"/>
  <c r="AK69" i="2"/>
  <c r="BG69" i="2"/>
  <c r="J69" i="2"/>
  <c r="BI73" i="2"/>
  <c r="BD74" i="2"/>
  <c r="BI78" i="2"/>
  <c r="W30" i="2"/>
  <c r="AW31" i="2"/>
  <c r="Q30" i="2"/>
  <c r="AO30" i="2"/>
  <c r="AL30" i="2"/>
  <c r="AO31" i="2"/>
  <c r="AT33" i="2"/>
  <c r="AL35" i="2"/>
  <c r="AI35" i="2"/>
  <c r="AC35" i="2"/>
  <c r="E35" i="2"/>
  <c r="W36" i="2"/>
  <c r="E36" i="2"/>
  <c r="BC36" i="2"/>
  <c r="BF34" i="2"/>
  <c r="E34" i="2"/>
  <c r="AI34" i="2"/>
  <c r="AW34" i="2"/>
  <c r="Z36" i="2"/>
  <c r="Z38" i="2"/>
  <c r="AI44" i="2"/>
  <c r="BF39" i="2"/>
  <c r="AL39" i="2"/>
  <c r="N39" i="2"/>
  <c r="AQ38" i="2"/>
  <c r="H38" i="2"/>
  <c r="W38" i="2"/>
  <c r="BJ45" i="2"/>
  <c r="N45" i="2"/>
  <c r="H40" i="2"/>
  <c r="BF40" i="2"/>
  <c r="E40" i="2"/>
  <c r="Z40" i="2"/>
  <c r="AZ46" i="2"/>
  <c r="E46" i="2"/>
  <c r="BC45" i="2"/>
  <c r="BJ49" i="2"/>
  <c r="N49" i="2"/>
  <c r="AQ48" i="2"/>
  <c r="W50" i="2"/>
  <c r="Q50" i="2"/>
  <c r="AZ48" i="2"/>
  <c r="BF48" i="2"/>
  <c r="K48" i="2"/>
  <c r="AW56" i="2"/>
  <c r="AO48" i="2"/>
  <c r="BJ52" i="2"/>
  <c r="N52" i="2"/>
  <c r="BF56" i="2"/>
  <c r="AZ58" i="2"/>
  <c r="AC62" i="2"/>
  <c r="AL55" i="2"/>
  <c r="Z55" i="2"/>
  <c r="AI55" i="2"/>
  <c r="BF60" i="2"/>
  <c r="K60" i="2"/>
  <c r="Z60" i="2"/>
  <c r="W53" i="2"/>
  <c r="K53" i="2"/>
  <c r="N53" i="2"/>
  <c r="AC53" i="2"/>
  <c r="E53" i="2"/>
  <c r="BC57" i="2"/>
  <c r="AW57" i="2"/>
  <c r="AO57" i="2"/>
  <c r="BF57" i="2"/>
  <c r="AI61" i="2"/>
  <c r="AW61" i="2"/>
  <c r="AZ61" i="2"/>
  <c r="E61" i="2"/>
  <c r="AQ66" i="2"/>
  <c r="AC66" i="2"/>
  <c r="AF64" i="2"/>
  <c r="AI65" i="2"/>
  <c r="AL65" i="2"/>
  <c r="Q65" i="2"/>
  <c r="BC66" i="2"/>
  <c r="AZ64" i="2"/>
  <c r="AT64" i="2"/>
  <c r="BJ64" i="2"/>
  <c r="N64" i="2"/>
  <c r="N71" i="2"/>
  <c r="AC71" i="2"/>
  <c r="H73" i="2"/>
  <c r="W73" i="2"/>
  <c r="AC75" i="2"/>
  <c r="AL69" i="2"/>
  <c r="BF69" i="2"/>
  <c r="K69" i="2"/>
  <c r="BJ73" i="2"/>
  <c r="BC74" i="2"/>
  <c r="BJ78" i="2"/>
  <c r="N78" i="2"/>
  <c r="BC69" i="2"/>
  <c r="AF70" i="2"/>
  <c r="AW70" i="2"/>
  <c r="AW71" i="2"/>
  <c r="AW74" i="2"/>
  <c r="W75" i="2"/>
  <c r="AZ82" i="2"/>
  <c r="BJ82" i="2"/>
  <c r="N82" i="2"/>
  <c r="N79" i="2"/>
  <c r="W79" i="2"/>
  <c r="Q79" i="2"/>
  <c r="BC82" i="2"/>
  <c r="BF83" i="2"/>
  <c r="AL90" i="2"/>
  <c r="W82" i="2"/>
  <c r="BC83" i="2"/>
  <c r="AZ83" i="2"/>
  <c r="AC83" i="2"/>
  <c r="AW85" i="2"/>
  <c r="AT85" i="2"/>
  <c r="AQ77" i="2"/>
  <c r="AF77" i="2"/>
  <c r="AT77" i="2"/>
  <c r="AQ81" i="2"/>
  <c r="AT81" i="2"/>
  <c r="Q82" i="2"/>
  <c r="BJ85" i="2"/>
  <c r="AO91" i="2"/>
  <c r="BF93" i="2"/>
  <c r="K93" i="2"/>
  <c r="AW98" i="2"/>
  <c r="AI87" i="2"/>
  <c r="AQ87" i="2"/>
  <c r="AF87" i="2"/>
  <c r="AC87" i="2"/>
  <c r="AI94" i="2"/>
  <c r="AW94" i="2"/>
  <c r="AZ97" i="2"/>
  <c r="BF97" i="2"/>
  <c r="K97" i="2"/>
  <c r="W95" i="2"/>
  <c r="AO97" i="2"/>
  <c r="AC99" i="2"/>
  <c r="AW103" i="2"/>
  <c r="BC89" i="2"/>
  <c r="AC89" i="2"/>
  <c r="Z89" i="2"/>
  <c r="AI89" i="2"/>
  <c r="N97" i="2"/>
  <c r="BJ99" i="2"/>
  <c r="N99" i="2"/>
  <c r="AO86" i="2"/>
  <c r="AI86" i="2"/>
  <c r="AW86" i="2"/>
  <c r="Z86" i="2"/>
  <c r="BF94" i="2"/>
  <c r="K95" i="2"/>
  <c r="Q95" i="2"/>
  <c r="BC102" i="2"/>
  <c r="Q106" i="2"/>
  <c r="W106" i="2"/>
  <c r="K110" i="2"/>
  <c r="AZ102" i="2"/>
  <c r="BF102" i="2"/>
  <c r="K102" i="2"/>
  <c r="AZ107" i="2"/>
  <c r="BJ107" i="2"/>
  <c r="N107" i="2"/>
  <c r="N100" i="2"/>
  <c r="W100" i="2"/>
  <c r="K100" i="2"/>
  <c r="Q100" i="2"/>
  <c r="AC102" i="2"/>
  <c r="AZ104" i="2"/>
  <c r="E104" i="2"/>
  <c r="BC108" i="2"/>
  <c r="AZ108" i="2"/>
  <c r="E108" i="2"/>
  <c r="Z111" i="2"/>
  <c r="AW112" i="2"/>
  <c r="E115" i="2"/>
  <c r="AF115" i="2"/>
  <c r="N116" i="2"/>
  <c r="H118" i="2"/>
  <c r="Q119" i="2"/>
  <c r="AO120" i="2"/>
  <c r="BF122" i="2"/>
  <c r="K122" i="2"/>
  <c r="AC123" i="2"/>
  <c r="BF124" i="2"/>
  <c r="AW127" i="2"/>
  <c r="W128" i="2"/>
  <c r="AL130" i="2"/>
  <c r="AI132" i="2"/>
  <c r="AZ136" i="2"/>
  <c r="AC136" i="2"/>
  <c r="AT138" i="2"/>
  <c r="BJ143" i="2"/>
  <c r="N143" i="2"/>
  <c r="AZ152" i="2"/>
  <c r="E152" i="2"/>
  <c r="AL108" i="2"/>
  <c r="AZ116" i="2"/>
  <c r="E116" i="2"/>
  <c r="W118" i="2"/>
  <c r="AL123" i="2"/>
  <c r="AZ132" i="2"/>
  <c r="E132" i="2"/>
  <c r="AO112" i="2"/>
  <c r="BF114" i="2"/>
  <c r="K114" i="2"/>
  <c r="BC115" i="2"/>
  <c r="AL116" i="2"/>
  <c r="AZ118" i="2"/>
  <c r="Z119" i="2"/>
  <c r="AZ123" i="2"/>
  <c r="AI124" i="2"/>
  <c r="AO128" i="2"/>
  <c r="BF130" i="2"/>
  <c r="K130" i="2"/>
  <c r="BJ135" i="2"/>
  <c r="AO144" i="2"/>
  <c r="BJ115" i="2"/>
  <c r="N115" i="2"/>
  <c r="Q124" i="2"/>
  <c r="AZ134" i="2"/>
  <c r="BC134" i="2"/>
  <c r="BF134" i="2"/>
  <c r="K134" i="2"/>
  <c r="BC140" i="2"/>
  <c r="BF140" i="2"/>
  <c r="AZ140" i="2"/>
  <c r="AC140" i="2"/>
  <c r="H146" i="2"/>
  <c r="T147" i="2"/>
  <c r="W148" i="2"/>
  <c r="AR150" i="2"/>
  <c r="AO151" i="2"/>
  <c r="H155" i="2"/>
  <c r="BJ155" i="2"/>
  <c r="BC157" i="2"/>
  <c r="AZ159" i="2"/>
  <c r="E159" i="2"/>
  <c r="AT161" i="2"/>
  <c r="H162" i="2"/>
  <c r="K163" i="2"/>
  <c r="E165" i="2"/>
  <c r="BJ166" i="2"/>
  <c r="N166" i="2"/>
  <c r="Q169" i="2"/>
  <c r="K170" i="2"/>
  <c r="H171" i="2"/>
  <c r="BJ171" i="2"/>
  <c r="BC173" i="2"/>
  <c r="W174" i="2"/>
  <c r="AC175" i="2"/>
  <c r="AT177" i="2"/>
  <c r="H178" i="2"/>
  <c r="BI182" i="2"/>
  <c r="N182" i="2"/>
  <c r="Q185" i="2"/>
  <c r="N187" i="2"/>
  <c r="H189" i="2"/>
  <c r="Q190" i="2"/>
  <c r="AO191" i="2"/>
  <c r="BF193" i="2"/>
  <c r="K193" i="2"/>
  <c r="BC194" i="2"/>
  <c r="Z198" i="2"/>
  <c r="AW199" i="2"/>
  <c r="AL201" i="2"/>
  <c r="AR206" i="2"/>
  <c r="Q207" i="2"/>
  <c r="AI209" i="2"/>
  <c r="AW214" i="2"/>
  <c r="W215" i="2"/>
  <c r="AL217" i="2"/>
  <c r="AC187" i="2"/>
  <c r="AW194" i="2"/>
  <c r="BC126" i="2"/>
  <c r="AR126" i="2"/>
  <c r="AF126" i="2"/>
  <c r="AT126" i="2"/>
  <c r="BC131" i="2"/>
  <c r="AR131" i="2"/>
  <c r="AZ131" i="2"/>
  <c r="BJ131" i="2"/>
  <c r="N131" i="2"/>
  <c r="K139" i="2"/>
  <c r="AC139" i="2"/>
  <c r="AL139" i="2"/>
  <c r="AW142" i="2"/>
  <c r="AF142" i="2"/>
  <c r="AT142" i="2"/>
  <c r="H147" i="2"/>
  <c r="BJ148" i="2"/>
  <c r="H148" i="2"/>
  <c r="AO148" i="2"/>
  <c r="BC150" i="2"/>
  <c r="BF150" i="2"/>
  <c r="K150" i="2"/>
  <c r="AO155" i="2"/>
  <c r="Q155" i="2"/>
  <c r="AI157" i="2"/>
  <c r="AW162" i="2"/>
  <c r="W163" i="2"/>
  <c r="Q170" i="2"/>
  <c r="AO171" i="2"/>
  <c r="BF173" i="2"/>
  <c r="K173" i="2"/>
  <c r="Z178" i="2"/>
  <c r="AI189" i="2"/>
  <c r="BJ134" i="2"/>
  <c r="Q146" i="2"/>
  <c r="W146" i="2"/>
  <c r="Q147" i="2"/>
  <c r="BJ150" i="2"/>
  <c r="BF155" i="2"/>
  <c r="BJ158" i="2"/>
  <c r="N158" i="2"/>
  <c r="BF162" i="2"/>
  <c r="BC163" i="2"/>
  <c r="AW165" i="2"/>
  <c r="AC167" i="2"/>
  <c r="E167" i="2"/>
  <c r="W169" i="2"/>
  <c r="AI170" i="2"/>
  <c r="BF171" i="2"/>
  <c r="BI174" i="2"/>
  <c r="N174" i="2"/>
  <c r="AF178" i="2"/>
  <c r="AO183" i="2"/>
  <c r="BF185" i="2"/>
  <c r="K185" i="2"/>
  <c r="Z189" i="2"/>
  <c r="AW190" i="2"/>
  <c r="K194" i="2"/>
  <c r="AZ199" i="2"/>
  <c r="E199" i="2"/>
  <c r="W201" i="2"/>
  <c r="BI206" i="2"/>
  <c r="N206" i="2"/>
  <c r="Q215" i="2"/>
  <c r="AI217" i="2"/>
  <c r="AZ147" i="2"/>
  <c r="BJ147" i="2"/>
  <c r="N147" i="2"/>
  <c r="M78" i="2"/>
  <c r="AE70" i="2"/>
  <c r="AX71" i="2"/>
  <c r="V75" i="2"/>
  <c r="BI82" i="2"/>
  <c r="M79" i="2"/>
  <c r="P79" i="2"/>
  <c r="BG83" i="2"/>
  <c r="V82" i="2"/>
  <c r="BA83" i="2"/>
  <c r="AX85" i="2"/>
  <c r="AR77" i="2"/>
  <c r="AU77" i="2"/>
  <c r="AU81" i="2"/>
  <c r="BI85" i="2"/>
  <c r="BG93" i="2"/>
  <c r="AX98" i="2"/>
  <c r="AR87" i="2"/>
  <c r="AB87" i="2"/>
  <c r="AX94" i="2"/>
  <c r="BG97" i="2"/>
  <c r="V95" i="2"/>
  <c r="AB99" i="2"/>
  <c r="BD89" i="2"/>
  <c r="Y89" i="2"/>
  <c r="M97" i="2"/>
  <c r="M99" i="2"/>
  <c r="AH86" i="2"/>
  <c r="Y86" i="2"/>
  <c r="J95" i="2"/>
  <c r="BD102" i="2"/>
  <c r="V106" i="2"/>
  <c r="BA102" i="2"/>
  <c r="J102" i="2"/>
  <c r="BI107" i="2"/>
  <c r="M100" i="2"/>
  <c r="J100" i="2"/>
  <c r="AB102" i="2"/>
  <c r="D104" i="2"/>
  <c r="BA108" i="2"/>
  <c r="Y111" i="2"/>
  <c r="D115" i="2"/>
  <c r="M116" i="2"/>
  <c r="P119" i="2"/>
  <c r="BG122" i="2"/>
  <c r="AB123" i="2"/>
  <c r="AX127" i="2"/>
  <c r="AK130" i="2"/>
  <c r="BA136" i="2"/>
  <c r="AU138" i="2"/>
  <c r="M143" i="2"/>
  <c r="D152" i="2"/>
  <c r="BA116" i="2"/>
  <c r="V118" i="2"/>
  <c r="BA132" i="2"/>
  <c r="AN112" i="2"/>
  <c r="J114" i="2"/>
  <c r="AK116" i="2"/>
  <c r="Y119" i="2"/>
  <c r="AH124" i="2"/>
  <c r="BG130" i="2"/>
  <c r="BI135" i="2"/>
  <c r="BI115" i="2"/>
  <c r="P124" i="2"/>
  <c r="BD134" i="2"/>
  <c r="J134" i="2"/>
  <c r="BG140" i="2"/>
  <c r="AB140" i="2"/>
  <c r="S147" i="2"/>
  <c r="AQ150" i="2"/>
  <c r="G155" i="2"/>
  <c r="BD157" i="2"/>
  <c r="D159" i="2"/>
  <c r="G162" i="2"/>
  <c r="D165" i="2"/>
  <c r="M166" i="2"/>
  <c r="J170" i="2"/>
  <c r="BI171" i="2"/>
  <c r="V174" i="2"/>
  <c r="AU177" i="2"/>
  <c r="BJ182" i="2"/>
  <c r="P185" i="2"/>
  <c r="G189" i="2"/>
  <c r="AN191" i="2"/>
  <c r="J193" i="2"/>
  <c r="Y198" i="2"/>
  <c r="AK201" i="2"/>
  <c r="P207" i="2"/>
  <c r="AX214" i="2"/>
  <c r="AK217" i="2"/>
  <c r="AX194" i="2"/>
  <c r="AQ126" i="2"/>
  <c r="AU126" i="2"/>
  <c r="AQ131" i="2"/>
  <c r="BI131" i="2"/>
  <c r="J139" i="2"/>
  <c r="AK139" i="2"/>
  <c r="AE142" i="2"/>
  <c r="G147" i="2"/>
  <c r="G148" i="2"/>
  <c r="BD150" i="2"/>
  <c r="J150" i="2"/>
  <c r="P155" i="2"/>
  <c r="AX162" i="2"/>
  <c r="P170" i="2"/>
  <c r="BG173" i="2"/>
  <c r="Y178" i="2"/>
  <c r="BI134" i="2"/>
  <c r="V146" i="2"/>
  <c r="BI150" i="2"/>
  <c r="BI158" i="2"/>
  <c r="BG162" i="2"/>
  <c r="AX165" i="2"/>
  <c r="D167" i="2"/>
  <c r="AH170" i="2"/>
  <c r="BJ174" i="2"/>
  <c r="AE178" i="2"/>
  <c r="BG185" i="2"/>
  <c r="Y189" i="2"/>
  <c r="J194" i="2"/>
  <c r="D199" i="2"/>
  <c r="BJ206" i="2"/>
  <c r="P215" i="2"/>
  <c r="BA147" i="2"/>
  <c r="M147" i="2"/>
  <c r="BJ151" i="2"/>
  <c r="N151" i="2"/>
  <c r="Q163" i="2"/>
  <c r="BF165" i="2"/>
  <c r="K165" i="2"/>
  <c r="Z170" i="2"/>
  <c r="W203" i="2"/>
  <c r="BI205" i="2"/>
  <c r="AF219" i="2"/>
  <c r="BI219" i="2"/>
  <c r="H219" i="2"/>
  <c r="Q219" i="2"/>
  <c r="AI222" i="2"/>
  <c r="AW227" i="2"/>
  <c r="W228" i="2"/>
  <c r="AL230" i="2"/>
  <c r="AC236" i="2"/>
  <c r="AU238" i="2"/>
  <c r="T181" i="2"/>
  <c r="AO186" i="2"/>
  <c r="AC197" i="2"/>
  <c r="AR197" i="2"/>
  <c r="AF197" i="2"/>
  <c r="AT197" i="2"/>
  <c r="W202" i="2"/>
  <c r="AF203" i="2"/>
  <c r="BI203" i="2"/>
  <c r="H203" i="2"/>
  <c r="Q203" i="2"/>
  <c r="AR211" i="2"/>
  <c r="H218" i="2"/>
  <c r="AZ218" i="2"/>
  <c r="BI218" i="2"/>
  <c r="N218" i="2"/>
  <c r="N221" i="2"/>
  <c r="AF221" i="2"/>
  <c r="AF222" i="2"/>
  <c r="AL223" i="2"/>
  <c r="AF227" i="2"/>
  <c r="BF227" i="2"/>
  <c r="H230" i="2"/>
  <c r="AW230" i="2"/>
  <c r="AC232" i="2"/>
  <c r="AU234" i="2"/>
  <c r="AF236" i="2"/>
  <c r="BD69" i="2"/>
  <c r="AX70" i="2"/>
  <c r="AX74" i="2"/>
  <c r="BA82" i="2"/>
  <c r="M82" i="2"/>
  <c r="V79" i="2"/>
  <c r="BD82" i="2"/>
  <c r="AK90" i="2"/>
  <c r="BD83" i="2"/>
  <c r="AB83" i="2"/>
  <c r="AU85" i="2"/>
  <c r="AE77" i="2"/>
  <c r="AR81" i="2"/>
  <c r="P82" i="2"/>
  <c r="AN91" i="2"/>
  <c r="J93" i="2"/>
  <c r="AH87" i="2"/>
  <c r="AE87" i="2"/>
  <c r="AH94" i="2"/>
  <c r="BA97" i="2"/>
  <c r="J97" i="2"/>
  <c r="AN97" i="2"/>
  <c r="AX103" i="2"/>
  <c r="AB89" i="2"/>
  <c r="AH89" i="2"/>
  <c r="BI99" i="2"/>
  <c r="AN86" i="2"/>
  <c r="AX86" i="2"/>
  <c r="BG94" i="2"/>
  <c r="P95" i="2"/>
  <c r="P106" i="2"/>
  <c r="J110" i="2"/>
  <c r="BG102" i="2"/>
  <c r="BA107" i="2"/>
  <c r="M107" i="2"/>
  <c r="V100" i="2"/>
  <c r="P100" i="2"/>
  <c r="BA104" i="2"/>
  <c r="BD108" i="2"/>
  <c r="D108" i="2"/>
  <c r="AX112" i="2"/>
  <c r="AE115" i="2"/>
  <c r="G118" i="2"/>
  <c r="AN120" i="2"/>
  <c r="J122" i="2"/>
  <c r="BG124" i="2"/>
  <c r="V128" i="2"/>
  <c r="AH132" i="2"/>
  <c r="AB136" i="2"/>
  <c r="BI143" i="2"/>
  <c r="BA152" i="2"/>
  <c r="AK108" i="2"/>
  <c r="D116" i="2"/>
  <c r="AK123" i="2"/>
  <c r="D132" i="2"/>
  <c r="BG114" i="2"/>
  <c r="BD115" i="2"/>
  <c r="BA118" i="2"/>
  <c r="BA123" i="2"/>
  <c r="AN128" i="2"/>
  <c r="J130" i="2"/>
  <c r="AN144" i="2"/>
  <c r="M115" i="2"/>
  <c r="BA134" i="2"/>
  <c r="BG134" i="2"/>
  <c r="BD140" i="2"/>
  <c r="BA140" i="2"/>
  <c r="G146" i="2"/>
  <c r="V148" i="2"/>
  <c r="AN151" i="2"/>
  <c r="BI155" i="2"/>
  <c r="BA159" i="2"/>
  <c r="AU161" i="2"/>
  <c r="J163" i="2"/>
  <c r="BI166" i="2"/>
  <c r="P169" i="2"/>
  <c r="G171" i="2"/>
  <c r="BD173" i="2"/>
  <c r="AB175" i="2"/>
  <c r="G178" i="2"/>
  <c r="M182" i="2"/>
  <c r="M187" i="2"/>
  <c r="P190" i="2"/>
  <c r="BG193" i="2"/>
  <c r="BD194" i="2"/>
  <c r="AX199" i="2"/>
  <c r="AQ206" i="2"/>
  <c r="AH209" i="2"/>
  <c r="V215" i="2"/>
  <c r="AB187" i="2"/>
  <c r="BD126" i="2"/>
  <c r="AE126" i="2"/>
  <c r="BD131" i="2"/>
  <c r="BA131" i="2"/>
  <c r="M131" i="2"/>
  <c r="AB139" i="2"/>
  <c r="AX142" i="2"/>
  <c r="AU142" i="2"/>
  <c r="BI148" i="2"/>
  <c r="AN148" i="2"/>
  <c r="BG150" i="2"/>
  <c r="AN155" i="2"/>
  <c r="AH157" i="2"/>
  <c r="V163" i="2"/>
  <c r="AN171" i="2"/>
  <c r="J173" i="2"/>
  <c r="AH189" i="2"/>
  <c r="P146" i="2"/>
  <c r="P147" i="2"/>
  <c r="BG155" i="2"/>
  <c r="M158" i="2"/>
  <c r="BD163" i="2"/>
  <c r="AB167" i="2"/>
  <c r="V169" i="2"/>
  <c r="BG171" i="2"/>
  <c r="M174" i="2"/>
  <c r="AN183" i="2"/>
  <c r="J185" i="2"/>
  <c r="AX190" i="2"/>
  <c r="BA199" i="2"/>
  <c r="V201" i="2"/>
  <c r="M206" i="2"/>
  <c r="AH217" i="2"/>
  <c r="BI147" i="2"/>
  <c r="BI151" i="2"/>
  <c r="M151" i="2"/>
  <c r="P163" i="2"/>
  <c r="BG165" i="2"/>
  <c r="J165" i="2"/>
  <c r="Y170" i="2"/>
  <c r="V203" i="2"/>
  <c r="BJ205" i="2"/>
  <c r="AE219" i="2"/>
  <c r="BJ219" i="2"/>
  <c r="G219" i="2"/>
  <c r="P219" i="2"/>
  <c r="AH222" i="2"/>
  <c r="AX227" i="2"/>
  <c r="V228" i="2"/>
  <c r="AK230" i="2"/>
  <c r="AB236" i="2"/>
  <c r="AT238" i="2"/>
  <c r="S181" i="2"/>
  <c r="AN186" i="2"/>
  <c r="AB197" i="2"/>
  <c r="AQ197" i="2"/>
  <c r="AE197" i="2"/>
  <c r="AU197" i="2"/>
  <c r="V202" i="2"/>
  <c r="AE203" i="2"/>
  <c r="BJ203" i="2"/>
  <c r="G203" i="2"/>
  <c r="P203" i="2"/>
  <c r="AQ211" i="2"/>
  <c r="G218" i="2"/>
  <c r="BA218" i="2"/>
  <c r="BJ218" i="2"/>
  <c r="M218" i="2"/>
  <c r="M221" i="2"/>
  <c r="AE221" i="2"/>
  <c r="AE222" i="2"/>
  <c r="AK223" i="2"/>
  <c r="AE227" i="2"/>
  <c r="BG227" i="2"/>
  <c r="G230" i="2"/>
  <c r="AX230" i="2"/>
  <c r="AB232" i="2"/>
  <c r="AT234" i="2"/>
  <c r="AE236" i="2"/>
  <c r="AE238" i="2"/>
  <c r="AK239" i="2"/>
  <c r="AN248" i="2"/>
  <c r="BG250" i="2"/>
  <c r="J250" i="2"/>
  <c r="G181" i="2"/>
  <c r="BA181" i="2"/>
  <c r="Y181" i="2"/>
  <c r="AH181" i="2"/>
  <c r="AH186" i="2"/>
  <c r="V186" i="2"/>
  <c r="AE186" i="2"/>
  <c r="AX186" i="2"/>
  <c r="BJ195" i="2"/>
  <c r="G195" i="2"/>
  <c r="BG195" i="2"/>
  <c r="BA195" i="2"/>
  <c r="D195" i="2"/>
  <c r="G202" i="2"/>
  <c r="BA202" i="2"/>
  <c r="BJ202" i="2"/>
  <c r="M202" i="2"/>
  <c r="D205" i="2"/>
  <c r="G205" i="2"/>
  <c r="V205" i="2"/>
  <c r="AH211" i="2"/>
  <c r="G211" i="2"/>
  <c r="J211" i="2"/>
  <c r="P211" i="2"/>
  <c r="AB228" i="2"/>
  <c r="AT230" i="2"/>
  <c r="BJ179" i="2"/>
  <c r="G179" i="2"/>
  <c r="BG179" i="2"/>
  <c r="BA179" i="2"/>
  <c r="D179" i="2"/>
  <c r="AE210" i="2"/>
  <c r="D210" i="2"/>
  <c r="G210" i="2"/>
  <c r="AX210" i="2"/>
  <c r="BD213" i="2"/>
  <c r="BA213" i="2"/>
  <c r="BG213" i="2"/>
  <c r="AH213" i="2"/>
  <c r="V219" i="2"/>
  <c r="AB222" i="2"/>
  <c r="AQ223" i="2"/>
  <c r="P224" i="2"/>
  <c r="AH226" i="2"/>
  <c r="AB227" i="2"/>
  <c r="AK228" i="2"/>
  <c r="BA230" i="2"/>
  <c r="AX231" i="2"/>
  <c r="AQ232" i="2"/>
  <c r="G236" i="2"/>
  <c r="BJ236" i="2"/>
  <c r="BD238" i="2"/>
  <c r="AQ239" i="2"/>
  <c r="P240" i="2"/>
  <c r="AH242" i="2"/>
  <c r="AX247" i="2"/>
  <c r="AQ248" i="2"/>
  <c r="BA256" i="2"/>
  <c r="D256" i="2"/>
  <c r="V258" i="2"/>
  <c r="BJ263" i="2"/>
  <c r="M263" i="2"/>
  <c r="P272" i="2"/>
  <c r="AE235" i="2"/>
  <c r="AH235" i="2"/>
  <c r="V235" i="2"/>
  <c r="AK235" i="2"/>
  <c r="AQ243" i="2"/>
  <c r="J244" i="2"/>
  <c r="BD244" i="2"/>
  <c r="BA244" i="2"/>
  <c r="D244" i="2"/>
  <c r="AE251" i="2"/>
  <c r="AX251" i="2"/>
  <c r="Y251" i="2"/>
  <c r="AQ255" i="2"/>
  <c r="AX255" i="2"/>
  <c r="BD259" i="2"/>
  <c r="BJ259" i="2"/>
  <c r="M259" i="2"/>
  <c r="D262" i="2"/>
  <c r="V262" i="2"/>
  <c r="AK266" i="2"/>
  <c r="BG266" i="2"/>
  <c r="J266" i="2"/>
  <c r="V274" i="2"/>
  <c r="AK279" i="2"/>
  <c r="AQ280" i="2"/>
  <c r="V287" i="2"/>
  <c r="AB288" i="2"/>
  <c r="AX295" i="2"/>
  <c r="AX296" i="2"/>
  <c r="G243" i="2"/>
  <c r="J243" i="2"/>
  <c r="AK243" i="2"/>
  <c r="AE246" i="2"/>
  <c r="AX246" i="2"/>
  <c r="AT246" i="2"/>
  <c r="AH251" i="2"/>
  <c r="AK252" i="2"/>
  <c r="BG252" i="2"/>
  <c r="AN255" i="2"/>
  <c r="AN262" i="2"/>
  <c r="BG264" i="2"/>
  <c r="BD266" i="2"/>
  <c r="AE267" i="2"/>
  <c r="D267" i="2"/>
  <c r="Y267" i="2"/>
  <c r="P271" i="2"/>
  <c r="Y271" i="2"/>
  <c r="BA274" i="2"/>
  <c r="Y275" i="2"/>
  <c r="BA279" i="2"/>
  <c r="G280" i="2"/>
  <c r="BJ280" i="2"/>
  <c r="BD282" i="2"/>
  <c r="P284" i="2"/>
  <c r="AH286" i="2"/>
  <c r="J286" i="2"/>
  <c r="BD287" i="2"/>
  <c r="AE290" i="2"/>
  <c r="AK291" i="2"/>
  <c r="AE295" i="2"/>
  <c r="BG295" i="2"/>
  <c r="BD296" i="2"/>
  <c r="AX298" i="2"/>
  <c r="BA300" i="2"/>
  <c r="D300" i="2"/>
  <c r="Y287" i="2"/>
  <c r="AB296" i="2"/>
  <c r="D296" i="2"/>
  <c r="V298" i="2"/>
  <c r="AH252" i="2"/>
  <c r="AN252" i="2"/>
  <c r="BD254" i="2"/>
  <c r="BG254" i="2"/>
  <c r="J254" i="2"/>
  <c r="BA264" i="2"/>
  <c r="D264" i="2"/>
  <c r="P280" i="2"/>
  <c r="BG282" i="2"/>
  <c r="J282" i="2"/>
  <c r="AN246" i="2"/>
  <c r="Y254" i="2"/>
  <c r="V259" i="2"/>
  <c r="AK260" i="2"/>
  <c r="J260" i="2"/>
  <c r="P260" i="2"/>
  <c r="S264" i="2"/>
  <c r="AB267" i="2"/>
  <c r="AH268" i="2"/>
  <c r="AN268" i="2"/>
  <c r="P268" i="2"/>
  <c r="BG270" i="2"/>
  <c r="AH270" i="2"/>
  <c r="G274" i="2"/>
  <c r="V275" i="2"/>
  <c r="AB276" i="2"/>
  <c r="AU278" i="2"/>
  <c r="G279" i="2"/>
  <c r="AH279" i="2"/>
  <c r="BG280" i="2"/>
  <c r="BJ283" i="2"/>
  <c r="M283" i="2"/>
  <c r="AQ286" i="2"/>
  <c r="BG287" i="2"/>
  <c r="M288" i="2"/>
  <c r="G290" i="2"/>
  <c r="V291" i="2"/>
  <c r="AF238" i="2"/>
  <c r="AO248" i="2"/>
  <c r="K250" i="2"/>
  <c r="AZ181" i="2"/>
  <c r="AI181" i="2"/>
  <c r="W186" i="2"/>
  <c r="AW186" i="2"/>
  <c r="H195" i="2"/>
  <c r="AZ195" i="2"/>
  <c r="H202" i="2"/>
  <c r="BI202" i="2"/>
  <c r="E205" i="2"/>
  <c r="W205" i="2"/>
  <c r="H211" i="2"/>
  <c r="Q211" i="2"/>
  <c r="AU230" i="2"/>
  <c r="H179" i="2"/>
  <c r="AZ179" i="2"/>
  <c r="AF210" i="2"/>
  <c r="H210" i="2"/>
  <c r="BC213" i="2"/>
  <c r="BF213" i="2"/>
  <c r="W219" i="2"/>
  <c r="AR223" i="2"/>
  <c r="AI226" i="2"/>
  <c r="AL228" i="2"/>
  <c r="AW231" i="2"/>
  <c r="H236" i="2"/>
  <c r="BC238" i="2"/>
  <c r="Q240" i="2"/>
  <c r="AW247" i="2"/>
  <c r="AZ256" i="2"/>
  <c r="W258" i="2"/>
  <c r="N263" i="2"/>
  <c r="AF235" i="2"/>
  <c r="W235" i="2"/>
  <c r="AR243" i="2"/>
  <c r="BC244" i="2"/>
  <c r="E244" i="2"/>
  <c r="AW251" i="2"/>
  <c r="AR255" i="2"/>
  <c r="BC259" i="2"/>
  <c r="N259" i="2"/>
  <c r="W262" i="2"/>
  <c r="BF266" i="2"/>
  <c r="W274" i="2"/>
  <c r="AR280" i="2"/>
  <c r="AC288" i="2"/>
  <c r="AW296" i="2"/>
  <c r="K243" i="2"/>
  <c r="AF246" i="2"/>
  <c r="AU246" i="2"/>
  <c r="AL252" i="2"/>
  <c r="AO255" i="2"/>
  <c r="BF264" i="2"/>
  <c r="AF267" i="2"/>
  <c r="Z267" i="2"/>
  <c r="Z271" i="2"/>
  <c r="Z275" i="2"/>
  <c r="H280" i="2"/>
  <c r="BC282" i="2"/>
  <c r="AI286" i="2"/>
  <c r="BC287" i="2"/>
  <c r="AL291" i="2"/>
  <c r="BF295" i="2"/>
  <c r="AW298" i="2"/>
  <c r="E300" i="2"/>
  <c r="AC296" i="2"/>
  <c r="W298" i="2"/>
  <c r="AO252" i="2"/>
  <c r="BF254" i="2"/>
  <c r="AZ264" i="2"/>
  <c r="Q280" i="2"/>
  <c r="K282" i="2"/>
  <c r="Z254" i="2"/>
  <c r="AL260" i="2"/>
  <c r="Q260" i="2"/>
  <c r="AC267" i="2"/>
  <c r="AO268" i="2"/>
  <c r="BF270" i="2"/>
  <c r="H274" i="2"/>
  <c r="AC276" i="2"/>
  <c r="H279" i="2"/>
  <c r="BF280" i="2"/>
  <c r="N283" i="2"/>
  <c r="BF287" i="2"/>
  <c r="H290" i="2"/>
  <c r="AB292" i="2"/>
  <c r="AU294" i="2"/>
  <c r="G295" i="2"/>
  <c r="AE296" i="2"/>
  <c r="AE298" i="2"/>
  <c r="AK299" i="2"/>
  <c r="M299" i="2"/>
  <c r="AQ282" i="2"/>
  <c r="V290" i="2"/>
  <c r="P298" i="2"/>
  <c r="AQ298" i="2"/>
  <c r="BN32" i="2"/>
  <c r="AU35" i="2"/>
  <c r="BA37" i="2"/>
  <c r="D39" i="2"/>
  <c r="G41" i="2"/>
  <c r="BG41" i="2"/>
  <c r="AH31" i="2"/>
  <c r="BG32" i="2"/>
  <c r="G36" i="2"/>
  <c r="AE37" i="2"/>
  <c r="P38" i="2"/>
  <c r="AX39" i="2"/>
  <c r="BN44" i="2"/>
  <c r="AE45" i="2"/>
  <c r="D47" i="2"/>
  <c r="AK47" i="2"/>
  <c r="BA49" i="2"/>
  <c r="AH51" i="2"/>
  <c r="BN56" i="2"/>
  <c r="BN65" i="2"/>
  <c r="BN69" i="2"/>
  <c r="J32" i="2"/>
  <c r="BI32" i="2"/>
  <c r="BG35" i="2"/>
  <c r="AK37" i="2"/>
  <c r="J39" i="2"/>
  <c r="V41" i="2"/>
  <c r="M42" i="2"/>
  <c r="BA45" i="2"/>
  <c r="J46" i="2"/>
  <c r="BG47" i="2"/>
  <c r="M31" i="2"/>
  <c r="AE52" i="2"/>
  <c r="AN52" i="2"/>
  <c r="BN52" i="2"/>
  <c r="Y53" i="2"/>
  <c r="BN60" i="2"/>
  <c r="AR62" i="2"/>
  <c r="D62" i="2"/>
  <c r="V63" i="2"/>
  <c r="D63" i="2"/>
  <c r="BN57" i="2"/>
  <c r="AX62" i="2"/>
  <c r="AK71" i="2"/>
  <c r="AB72" i="2"/>
  <c r="BN73" i="2"/>
  <c r="AE50" i="2"/>
  <c r="J50" i="2"/>
  <c r="AK50" i="2"/>
  <c r="M55" i="2"/>
  <c r="AN59" i="2"/>
  <c r="BN59" i="2"/>
  <c r="S63" i="2"/>
  <c r="BD70" i="2"/>
  <c r="AR72" i="2"/>
  <c r="G72" i="2"/>
  <c r="AE74" i="2"/>
  <c r="AE66" i="2"/>
  <c r="AU66" i="2"/>
  <c r="BD67" i="2"/>
  <c r="G67" i="2"/>
  <c r="V67" i="2"/>
  <c r="AH67" i="2"/>
  <c r="AR67" i="2"/>
  <c r="S68" i="2"/>
  <c r="AN74" i="2"/>
  <c r="J75" i="2"/>
  <c r="BN78" i="2"/>
  <c r="AE88" i="2"/>
  <c r="AX91" i="2"/>
  <c r="BM91" i="2"/>
  <c r="AN68" i="2"/>
  <c r="AK68" i="2"/>
  <c r="BA68" i="2"/>
  <c r="J68" i="2"/>
  <c r="BA74" i="2"/>
  <c r="AX76" i="2"/>
  <c r="M76" i="2"/>
  <c r="AR78" i="2"/>
  <c r="BA84" i="2"/>
  <c r="S84" i="2"/>
  <c r="D84" i="2"/>
  <c r="BD88" i="2"/>
  <c r="BM90" i="2"/>
  <c r="AU91" i="2"/>
  <c r="D94" i="2"/>
  <c r="BM98" i="2"/>
  <c r="AX83" i="2"/>
  <c r="AR86" i="2"/>
  <c r="BN86" i="2"/>
  <c r="AX96" i="2"/>
  <c r="Y96" i="2"/>
  <c r="BM97" i="2"/>
  <c r="AH103" i="2"/>
  <c r="S104" i="2"/>
  <c r="AE108" i="2"/>
  <c r="AH110" i="2"/>
  <c r="BI110" i="2"/>
  <c r="AH111" i="2"/>
  <c r="BM123" i="2"/>
  <c r="AE103" i="2"/>
  <c r="M81" i="2"/>
  <c r="S81" i="2"/>
  <c r="AE85" i="2"/>
  <c r="P85" i="2"/>
  <c r="S99" i="2"/>
  <c r="AU101" i="2"/>
  <c r="BM101" i="2"/>
  <c r="G102" i="2"/>
  <c r="S105" i="2"/>
  <c r="BG105" i="2"/>
  <c r="G107" i="2"/>
  <c r="P110" i="2"/>
  <c r="J111" i="2"/>
  <c r="G114" i="2"/>
  <c r="AE114" i="2"/>
  <c r="AK121" i="2"/>
  <c r="G125" i="2"/>
  <c r="BM134" i="2"/>
  <c r="BM148" i="2"/>
  <c r="BM157" i="2"/>
  <c r="AU95" i="2"/>
  <c r="BM95" i="2"/>
  <c r="V99" i="2"/>
  <c r="J99" i="2"/>
  <c r="AQ103" i="2"/>
  <c r="BD107" i="2"/>
  <c r="AU119" i="2"/>
  <c r="BM126" i="2"/>
  <c r="AE129" i="2"/>
  <c r="BM129" i="2"/>
  <c r="J132" i="2"/>
  <c r="BA135" i="2"/>
  <c r="D135" i="2"/>
  <c r="AB137" i="2"/>
  <c r="M138" i="2"/>
  <c r="AN139" i="2"/>
  <c r="AB141" i="2"/>
  <c r="BD144" i="2"/>
  <c r="BM149" i="2"/>
  <c r="AX154" i="2"/>
  <c r="AU115" i="2"/>
  <c r="AQ116" i="2"/>
  <c r="V117" i="2"/>
  <c r="BA119" i="2"/>
  <c r="BM128" i="2"/>
  <c r="AU131" i="2"/>
  <c r="AB133" i="2"/>
  <c r="M136" i="2"/>
  <c r="S137" i="2"/>
  <c r="AN137" i="2"/>
  <c r="BG141" i="2"/>
  <c r="AH144" i="2"/>
  <c r="AN145" i="2"/>
  <c r="V149" i="2"/>
  <c r="BG152" i="2"/>
  <c r="Y154" i="2"/>
  <c r="S155" i="2"/>
  <c r="BA156" i="2"/>
  <c r="AE156" i="2"/>
  <c r="V159" i="2"/>
  <c r="M165" i="2"/>
  <c r="BD119" i="2"/>
  <c r="J119" i="2"/>
  <c r="BI122" i="2"/>
  <c r="BM122" i="2"/>
  <c r="AE133" i="2"/>
  <c r="AQ138" i="2"/>
  <c r="BM138" i="2"/>
  <c r="G141" i="2"/>
  <c r="AE144" i="2"/>
  <c r="AU117" i="2"/>
  <c r="D117" i="2"/>
  <c r="AE117" i="2"/>
  <c r="Y122" i="2"/>
  <c r="Y132" i="2"/>
  <c r="BD133" i="2"/>
  <c r="BG135" i="2"/>
  <c r="BM136" i="2"/>
  <c r="AE138" i="2"/>
  <c r="Y144" i="2"/>
  <c r="S149" i="2"/>
  <c r="BI149" i="2"/>
  <c r="BA154" i="2"/>
  <c r="AU166" i="2"/>
  <c r="AU158" i="2"/>
  <c r="G158" i="2"/>
  <c r="D158" i="2"/>
  <c r="BD161" i="2"/>
  <c r="AB161" i="2"/>
  <c r="AU167" i="2"/>
  <c r="Y167" i="2"/>
  <c r="AN168" i="2"/>
  <c r="S168" i="2"/>
  <c r="AH172" i="2"/>
  <c r="AQ177" i="2"/>
  <c r="BM177" i="2"/>
  <c r="G180" i="2"/>
  <c r="BM185" i="2"/>
  <c r="D189" i="2"/>
  <c r="AE191" i="2"/>
  <c r="AE192" i="2"/>
  <c r="D192" i="2"/>
  <c r="BI167" i="2"/>
  <c r="Y168" i="2"/>
  <c r="BI168" i="2"/>
  <c r="S169" i="2"/>
  <c r="V172" i="2"/>
  <c r="S174" i="2"/>
  <c r="S177" i="2"/>
  <c r="S178" i="2"/>
  <c r="D178" i="2"/>
  <c r="G182" i="2"/>
  <c r="BJ185" i="2"/>
  <c r="J187" i="2"/>
  <c r="AB190" i="2"/>
  <c r="AH191" i="2"/>
  <c r="S192" i="2"/>
  <c r="P194" i="2"/>
  <c r="AN196" i="2"/>
  <c r="BG196" i="2"/>
  <c r="AN198" i="2"/>
  <c r="AB200" i="2"/>
  <c r="P205" i="2"/>
  <c r="M208" i="2"/>
  <c r="BJ209" i="2"/>
  <c r="D209" i="2"/>
  <c r="AU211" i="2"/>
  <c r="AN212" i="2"/>
  <c r="J214" i="2"/>
  <c r="AT216" i="2"/>
  <c r="G223" i="2"/>
  <c r="BM227" i="2"/>
  <c r="D230" i="2"/>
  <c r="AH232" i="2"/>
  <c r="BM244" i="2"/>
  <c r="BM266" i="2"/>
  <c r="AB158" i="2"/>
  <c r="BD168" i="2"/>
  <c r="AB172" i="2"/>
  <c r="J172" i="2"/>
  <c r="AQ176" i="2"/>
  <c r="BM176" i="2"/>
  <c r="AL239" i="2"/>
  <c r="BF250" i="2"/>
  <c r="H181" i="2"/>
  <c r="Z181" i="2"/>
  <c r="AI186" i="2"/>
  <c r="AF186" i="2"/>
  <c r="BI195" i="2"/>
  <c r="BF195" i="2"/>
  <c r="E195" i="2"/>
  <c r="AZ202" i="2"/>
  <c r="N202" i="2"/>
  <c r="H205" i="2"/>
  <c r="AI211" i="2"/>
  <c r="K211" i="2"/>
  <c r="AC228" i="2"/>
  <c r="BI179" i="2"/>
  <c r="BF179" i="2"/>
  <c r="E179" i="2"/>
  <c r="E210" i="2"/>
  <c r="AW210" i="2"/>
  <c r="AZ213" i="2"/>
  <c r="AI213" i="2"/>
  <c r="AC222" i="2"/>
  <c r="Q224" i="2"/>
  <c r="AC227" i="2"/>
  <c r="AZ230" i="2"/>
  <c r="AR232" i="2"/>
  <c r="BI236" i="2"/>
  <c r="AR239" i="2"/>
  <c r="AI242" i="2"/>
  <c r="AR248" i="2"/>
  <c r="E256" i="2"/>
  <c r="BI263" i="2"/>
  <c r="Q272" i="2"/>
  <c r="AI235" i="2"/>
  <c r="AL235" i="2"/>
  <c r="K244" i="2"/>
  <c r="AZ244" i="2"/>
  <c r="AF251" i="2"/>
  <c r="Z251" i="2"/>
  <c r="AW255" i="2"/>
  <c r="BI259" i="2"/>
  <c r="E262" i="2"/>
  <c r="AL266" i="2"/>
  <c r="K266" i="2"/>
  <c r="AL279" i="2"/>
  <c r="W287" i="2"/>
  <c r="AW295" i="2"/>
  <c r="H243" i="2"/>
  <c r="AL243" i="2"/>
  <c r="AW246" i="2"/>
  <c r="AI251" i="2"/>
  <c r="BF252" i="2"/>
  <c r="AO262" i="2"/>
  <c r="BC266" i="2"/>
  <c r="E267" i="2"/>
  <c r="Q271" i="2"/>
  <c r="AZ274" i="2"/>
  <c r="AZ279" i="2"/>
  <c r="BI280" i="2"/>
  <c r="Q284" i="2"/>
  <c r="K286" i="2"/>
  <c r="AF290" i="2"/>
  <c r="AF295" i="2"/>
  <c r="BC296" i="2"/>
  <c r="AZ300" i="2"/>
  <c r="Z287" i="2"/>
  <c r="E296" i="2"/>
  <c r="AI252" i="2"/>
  <c r="BC254" i="2"/>
  <c r="K254" i="2"/>
  <c r="E264" i="2"/>
  <c r="BF282" i="2"/>
  <c r="AO246" i="2"/>
  <c r="W259" i="2"/>
  <c r="K260" i="2"/>
  <c r="T264" i="2"/>
  <c r="AI268" i="2"/>
  <c r="Q268" i="2"/>
  <c r="AI270" i="2"/>
  <c r="W275" i="2"/>
  <c r="AT278" i="2"/>
  <c r="AI279" i="2"/>
  <c r="BI283" i="2"/>
  <c r="AR286" i="2"/>
  <c r="N288" i="2"/>
  <c r="W291" i="2"/>
  <c r="AC292" i="2"/>
  <c r="AT294" i="2"/>
  <c r="H295" i="2"/>
  <c r="AF296" i="2"/>
  <c r="AF298" i="2"/>
  <c r="AL299" i="2"/>
  <c r="N299" i="2"/>
  <c r="AR282" i="2"/>
  <c r="W290" i="2"/>
  <c r="Q298" i="2"/>
  <c r="AR298" i="2"/>
  <c r="BM32" i="2"/>
  <c r="AT35" i="2"/>
  <c r="AZ37" i="2"/>
  <c r="E39" i="2"/>
  <c r="H41" i="2"/>
  <c r="BF41" i="2"/>
  <c r="AI31" i="2"/>
  <c r="BF32" i="2"/>
  <c r="H36" i="2"/>
  <c r="AF37" i="2"/>
  <c r="Q38" i="2"/>
  <c r="AW39" i="2"/>
  <c r="BM44" i="2"/>
  <c r="AF45" i="2"/>
  <c r="E47" i="2"/>
  <c r="AL47" i="2"/>
  <c r="AZ49" i="2"/>
  <c r="AI51" i="2"/>
  <c r="BM56" i="2"/>
  <c r="BM65" i="2"/>
  <c r="BM69" i="2"/>
  <c r="K32" i="2"/>
  <c r="BJ32" i="2"/>
  <c r="BF35" i="2"/>
  <c r="AL37" i="2"/>
  <c r="K39" i="2"/>
  <c r="W41" i="2"/>
  <c r="N42" i="2"/>
  <c r="AZ45" i="2"/>
  <c r="K46" i="2"/>
  <c r="BF47" i="2"/>
  <c r="N31" i="2"/>
  <c r="AF52" i="2"/>
  <c r="AO52" i="2"/>
  <c r="BM52" i="2"/>
  <c r="Z53" i="2"/>
  <c r="BM60" i="2"/>
  <c r="AQ62" i="2"/>
  <c r="E62" i="2"/>
  <c r="W63" i="2"/>
  <c r="E63" i="2"/>
  <c r="BM57" i="2"/>
  <c r="AW62" i="2"/>
  <c r="AL71" i="2"/>
  <c r="AC72" i="2"/>
  <c r="BM73" i="2"/>
  <c r="AF50" i="2"/>
  <c r="K50" i="2"/>
  <c r="AL50" i="2"/>
  <c r="N55" i="2"/>
  <c r="AO59" i="2"/>
  <c r="BM59" i="2"/>
  <c r="T63" i="2"/>
  <c r="BC70" i="2"/>
  <c r="AQ72" i="2"/>
  <c r="H72" i="2"/>
  <c r="AF74" i="2"/>
  <c r="AF66" i="2"/>
  <c r="AT66" i="2"/>
  <c r="BC67" i="2"/>
  <c r="H67" i="2"/>
  <c r="W67" i="2"/>
  <c r="AI67" i="2"/>
  <c r="AQ67" i="2"/>
  <c r="T68" i="2"/>
  <c r="AO74" i="2"/>
  <c r="K75" i="2"/>
  <c r="BM78" i="2"/>
  <c r="AF88" i="2"/>
  <c r="AW91" i="2"/>
  <c r="BN91" i="2"/>
  <c r="AO68" i="2"/>
  <c r="AL68" i="2"/>
  <c r="AZ68" i="2"/>
  <c r="K68" i="2"/>
  <c r="AZ74" i="2"/>
  <c r="AW76" i="2"/>
  <c r="N76" i="2"/>
  <c r="AQ78" i="2"/>
  <c r="AZ84" i="2"/>
  <c r="T84" i="2"/>
  <c r="E84" i="2"/>
  <c r="BC88" i="2"/>
  <c r="BN90" i="2"/>
  <c r="AT91" i="2"/>
  <c r="E94" i="2"/>
  <c r="BN98" i="2"/>
  <c r="AW83" i="2"/>
  <c r="AQ86" i="2"/>
  <c r="BM86" i="2"/>
  <c r="AW96" i="2"/>
  <c r="Z96" i="2"/>
  <c r="BN97" i="2"/>
  <c r="AI103" i="2"/>
  <c r="T104" i="2"/>
  <c r="AF108" i="2"/>
  <c r="AI110" i="2"/>
  <c r="BJ110" i="2"/>
  <c r="AI111" i="2"/>
  <c r="BN123" i="2"/>
  <c r="AF103" i="2"/>
  <c r="N81" i="2"/>
  <c r="T81" i="2"/>
  <c r="AF85" i="2"/>
  <c r="Q85" i="2"/>
  <c r="T99" i="2"/>
  <c r="AT101" i="2"/>
  <c r="BN101" i="2"/>
  <c r="H102" i="2"/>
  <c r="T105" i="2"/>
  <c r="BF105" i="2"/>
  <c r="H107" i="2"/>
  <c r="Q110" i="2"/>
  <c r="K111" i="2"/>
  <c r="H114" i="2"/>
  <c r="AF114" i="2"/>
  <c r="AL121" i="2"/>
  <c r="H125" i="2"/>
  <c r="BN134" i="2"/>
  <c r="BN148" i="2"/>
  <c r="BN157" i="2"/>
  <c r="AT95" i="2"/>
  <c r="BN95" i="2"/>
  <c r="W99" i="2"/>
  <c r="K99" i="2"/>
  <c r="AR103" i="2"/>
  <c r="BC107" i="2"/>
  <c r="AT119" i="2"/>
  <c r="BN126" i="2"/>
  <c r="AF129" i="2"/>
  <c r="BN129" i="2"/>
  <c r="K132" i="2"/>
  <c r="AZ135" i="2"/>
  <c r="E135" i="2"/>
  <c r="AC137" i="2"/>
  <c r="N138" i="2"/>
  <c r="AO139" i="2"/>
  <c r="AC141" i="2"/>
  <c r="BC144" i="2"/>
  <c r="BN149" i="2"/>
  <c r="AW154" i="2"/>
  <c r="AT115" i="2"/>
  <c r="AR116" i="2"/>
  <c r="W117" i="2"/>
  <c r="AZ119" i="2"/>
  <c r="BN128" i="2"/>
  <c r="AT131" i="2"/>
  <c r="AC133" i="2"/>
  <c r="N136" i="2"/>
  <c r="T137" i="2"/>
  <c r="AO137" i="2"/>
  <c r="BF141" i="2"/>
  <c r="AI144" i="2"/>
  <c r="AO145" i="2"/>
  <c r="W149" i="2"/>
  <c r="BF152" i="2"/>
  <c r="Z154" i="2"/>
  <c r="T155" i="2"/>
  <c r="AZ156" i="2"/>
  <c r="AF156" i="2"/>
  <c r="W159" i="2"/>
  <c r="N165" i="2"/>
  <c r="BC119" i="2"/>
  <c r="K119" i="2"/>
  <c r="BJ122" i="2"/>
  <c r="BN122" i="2"/>
  <c r="AF133" i="2"/>
  <c r="AR138" i="2"/>
  <c r="BN138" i="2"/>
  <c r="H141" i="2"/>
  <c r="AF144" i="2"/>
  <c r="AT117" i="2"/>
  <c r="E117" i="2"/>
  <c r="AF117" i="2"/>
  <c r="Z122" i="2"/>
  <c r="Z132" i="2"/>
  <c r="BC133" i="2"/>
  <c r="BF135" i="2"/>
  <c r="BN136" i="2"/>
  <c r="AF138" i="2"/>
  <c r="Z144" i="2"/>
  <c r="T149" i="2"/>
  <c r="BJ149" i="2"/>
  <c r="AZ154" i="2"/>
  <c r="AT166" i="2"/>
  <c r="AT158" i="2"/>
  <c r="H158" i="2"/>
  <c r="E158" i="2"/>
  <c r="BC161" i="2"/>
  <c r="AC161" i="2"/>
  <c r="AT167" i="2"/>
  <c r="Z167" i="2"/>
  <c r="AO168" i="2"/>
  <c r="T168" i="2"/>
  <c r="AI172" i="2"/>
  <c r="AR177" i="2"/>
  <c r="BN177" i="2"/>
  <c r="H180" i="2"/>
  <c r="BN185" i="2"/>
  <c r="E189" i="2"/>
  <c r="AF191" i="2"/>
  <c r="AF192" i="2"/>
  <c r="E192" i="2"/>
  <c r="BJ167" i="2"/>
  <c r="Z168" i="2"/>
  <c r="BJ168" i="2"/>
  <c r="T169" i="2"/>
  <c r="W172" i="2"/>
  <c r="T174" i="2"/>
  <c r="T177" i="2"/>
  <c r="T178" i="2"/>
  <c r="E178" i="2"/>
  <c r="H182" i="2"/>
  <c r="BI185" i="2"/>
  <c r="K187" i="2"/>
  <c r="AC190" i="2"/>
  <c r="AI191" i="2"/>
  <c r="T192" i="2"/>
  <c r="Q194" i="2"/>
  <c r="AO196" i="2"/>
  <c r="BF196" i="2"/>
  <c r="AO198" i="2"/>
  <c r="AC200" i="2"/>
  <c r="Q205" i="2"/>
  <c r="N208" i="2"/>
  <c r="BI209" i="2"/>
  <c r="E209" i="2"/>
  <c r="AT211" i="2"/>
  <c r="AO212" i="2"/>
  <c r="K214" i="2"/>
  <c r="AU216" i="2"/>
  <c r="H223" i="2"/>
  <c r="BN227" i="2"/>
  <c r="E230" i="2"/>
  <c r="AI232" i="2"/>
  <c r="BN244" i="2"/>
  <c r="BN266" i="2"/>
  <c r="AC158" i="2"/>
  <c r="BC168" i="2"/>
  <c r="AC172" i="2"/>
  <c r="K172" i="2"/>
  <c r="AR176" i="2"/>
  <c r="BN176" i="2"/>
  <c r="AL180" i="2"/>
  <c r="AW185" i="2"/>
  <c r="Z191" i="2"/>
  <c r="BC192" i="2"/>
  <c r="H196" i="2"/>
  <c r="W198" i="2"/>
  <c r="AK180" i="2"/>
  <c r="Y191" i="2"/>
  <c r="G196" i="2"/>
  <c r="AH158" i="2"/>
  <c r="AK168" i="2"/>
  <c r="BM171" i="2"/>
  <c r="P173" i="2"/>
  <c r="D173" i="2"/>
  <c r="AE174" i="2"/>
  <c r="Y176" i="2"/>
  <c r="AE180" i="2"/>
  <c r="BG182" i="2"/>
  <c r="BM182" i="2"/>
  <c r="S191" i="2"/>
  <c r="AX192" i="2"/>
  <c r="S198" i="2"/>
  <c r="AH199" i="2"/>
  <c r="BA200" i="2"/>
  <c r="AE200" i="2"/>
  <c r="BM202" i="2"/>
  <c r="S203" i="2"/>
  <c r="AU207" i="2"/>
  <c r="G207" i="2"/>
  <c r="AK208" i="2"/>
  <c r="AH214" i="2"/>
  <c r="BM214" i="2"/>
  <c r="M216" i="2"/>
  <c r="P221" i="2"/>
  <c r="J228" i="2"/>
  <c r="AK215" i="2"/>
  <c r="M215" i="2"/>
  <c r="G215" i="2"/>
  <c r="AN220" i="2"/>
  <c r="J225" i="2"/>
  <c r="BJ225" i="2"/>
  <c r="AE231" i="2"/>
  <c r="AK233" i="2"/>
  <c r="AX234" i="2"/>
  <c r="AT236" i="2"/>
  <c r="AE237" i="2"/>
  <c r="AN239" i="2"/>
  <c r="J240" i="2"/>
  <c r="BD241" i="2"/>
  <c r="S243" i="2"/>
  <c r="M249" i="2"/>
  <c r="BM252" i="2"/>
  <c r="D254" i="2"/>
  <c r="M258" i="2"/>
  <c r="BM258" i="2"/>
  <c r="BM263" i="2"/>
  <c r="Y269" i="2"/>
  <c r="BG206" i="2"/>
  <c r="AQ218" i="2"/>
  <c r="AB220" i="2"/>
  <c r="AK222" i="2"/>
  <c r="BM222" i="2"/>
  <c r="BA225" i="2"/>
  <c r="BD225" i="2"/>
  <c r="S225" i="2"/>
  <c r="AX226" i="2"/>
  <c r="AT233" i="2"/>
  <c r="M234" i="2"/>
  <c r="AX236" i="2"/>
  <c r="BA241" i="2"/>
  <c r="BM241" i="2"/>
  <c r="AN206" i="2"/>
  <c r="J206" i="2"/>
  <c r="D206" i="2"/>
  <c r="AX217" i="2"/>
  <c r="AN217" i="2"/>
  <c r="BM219" i="2"/>
  <c r="AK220" i="2"/>
  <c r="Y220" i="2"/>
  <c r="BM220" i="2"/>
  <c r="J231" i="2"/>
  <c r="AH231" i="2"/>
  <c r="BM231" i="2"/>
  <c r="P234" i="2"/>
  <c r="BD224" i="2"/>
  <c r="AK224" i="2"/>
  <c r="AQ224" i="2"/>
  <c r="BA226" i="2"/>
  <c r="D226" i="2"/>
  <c r="M226" i="2"/>
  <c r="AN233" i="2"/>
  <c r="Y233" i="2"/>
  <c r="BM235" i="2"/>
  <c r="BM236" i="2"/>
  <c r="BM251" i="2"/>
  <c r="AN267" i="2"/>
  <c r="G267" i="2"/>
  <c r="Y278" i="2"/>
  <c r="M245" i="2"/>
  <c r="BJ248" i="2"/>
  <c r="J248" i="2"/>
  <c r="AH248" i="2"/>
  <c r="BJ250" i="2"/>
  <c r="BM255" i="2"/>
  <c r="G257" i="2"/>
  <c r="J259" i="2"/>
  <c r="S260" i="2"/>
  <c r="S268" i="2"/>
  <c r="Y272" i="2"/>
  <c r="AK273" i="2"/>
  <c r="BD273" i="2"/>
  <c r="AB273" i="2"/>
  <c r="BA275" i="2"/>
  <c r="AU276" i="2"/>
  <c r="BJ278" i="2"/>
  <c r="S280" i="2"/>
  <c r="J280" i="2"/>
  <c r="AU281" i="2"/>
  <c r="G285" i="2"/>
  <c r="BJ285" i="2"/>
  <c r="G286" i="2"/>
  <c r="P286" i="2"/>
  <c r="AE289" i="2"/>
  <c r="AN290" i="2"/>
  <c r="BA291" i="2"/>
  <c r="P293" i="2"/>
  <c r="Y296" i="2"/>
  <c r="BD299" i="2"/>
  <c r="BM299" i="2"/>
  <c r="M301" i="2"/>
  <c r="AE275" i="2"/>
  <c r="D275" i="2"/>
  <c r="BM282" i="2"/>
  <c r="S285" i="2"/>
  <c r="AU289" i="2"/>
  <c r="D289" i="2"/>
  <c r="P301" i="2"/>
  <c r="S242" i="2"/>
  <c r="G242" i="2"/>
  <c r="BM242" i="2"/>
  <c r="AB245" i="2"/>
  <c r="G245" i="2"/>
  <c r="P245" i="2"/>
  <c r="BM246" i="2"/>
  <c r="AH247" i="2"/>
  <c r="BD247" i="2"/>
  <c r="BM247" i="2"/>
  <c r="D250" i="2"/>
  <c r="G250" i="2"/>
  <c r="AQ262" i="2"/>
  <c r="S267" i="2"/>
  <c r="BA271" i="2"/>
  <c r="G271" i="2"/>
  <c r="BG276" i="2"/>
  <c r="M278" i="2"/>
  <c r="G281" i="2"/>
  <c r="BM288" i="2"/>
  <c r="J291" i="2"/>
  <c r="P297" i="2"/>
  <c r="AK300" i="2"/>
  <c r="BD297" i="2"/>
  <c r="AN297" i="2"/>
  <c r="BM297" i="2"/>
  <c r="AU251" i="2"/>
  <c r="BD256" i="2"/>
  <c r="BA257" i="2"/>
  <c r="AB257" i="2"/>
  <c r="AU260" i="2"/>
  <c r="BM260" i="2"/>
  <c r="D261" i="2"/>
  <c r="Y261" i="2"/>
  <c r="AK268" i="2"/>
  <c r="BM268" i="2"/>
  <c r="BG272" i="2"/>
  <c r="J275" i="2"/>
  <c r="BG275" i="2"/>
  <c r="V281" i="2"/>
  <c r="S284" i="2"/>
  <c r="Y285" i="2"/>
  <c r="AU288" i="2"/>
  <c r="BD289" i="2"/>
  <c r="AU291" i="2"/>
  <c r="D295" i="2"/>
  <c r="AX297" i="2"/>
  <c r="BM298" i="2"/>
  <c r="BD301" i="2"/>
  <c r="BN35" i="2"/>
  <c r="AR42" i="2"/>
  <c r="AE42" i="2"/>
  <c r="P42" i="2"/>
  <c r="BN42" i="2"/>
  <c r="AN44" i="2"/>
  <c r="Y44" i="2"/>
  <c r="G44" i="2"/>
  <c r="AN49" i="2"/>
  <c r="BN49" i="2"/>
  <c r="S36" i="2"/>
  <c r="BN38" i="2"/>
  <c r="BD47" i="2"/>
  <c r="J47" i="2"/>
  <c r="AX58" i="2"/>
  <c r="P60" i="2"/>
  <c r="G63" i="2"/>
  <c r="V65" i="2"/>
  <c r="AK67" i="2"/>
  <c r="J72" i="2"/>
  <c r="AR74" i="2"/>
  <c r="S75" i="2"/>
  <c r="S77" i="2"/>
  <c r="J96" i="2"/>
  <c r="AU100" i="2"/>
  <c r="AE104" i="2"/>
  <c r="AE30" i="2"/>
  <c r="J37" i="2"/>
  <c r="AU58" i="2"/>
  <c r="V58" i="2"/>
  <c r="M67" i="2"/>
  <c r="AN72" i="2"/>
  <c r="AU96" i="2"/>
  <c r="P96" i="2"/>
  <c r="AB106" i="2"/>
  <c r="G119" i="2"/>
  <c r="BG127" i="2"/>
  <c r="S127" i="2"/>
  <c r="BI130" i="2"/>
  <c r="D130" i="2"/>
  <c r="D133" i="2"/>
  <c r="AK137" i="2"/>
  <c r="AU139" i="2"/>
  <c r="BI142" i="2"/>
  <c r="AE143" i="2"/>
  <c r="BM143" i="2"/>
  <c r="AE106" i="2"/>
  <c r="AU112" i="2"/>
  <c r="G112" i="2"/>
  <c r="AB117" i="2"/>
  <c r="BI118" i="2"/>
  <c r="AN122" i="2"/>
  <c r="V127" i="2"/>
  <c r="AU128" i="2"/>
  <c r="AE130" i="2"/>
  <c r="Y140" i="2"/>
  <c r="BM140" i="2"/>
  <c r="BG143" i="2"/>
  <c r="V145" i="2"/>
  <c r="D145" i="2"/>
  <c r="G149" i="2"/>
  <c r="M150" i="2"/>
  <c r="S153" i="2"/>
  <c r="AQ153" i="2"/>
  <c r="AX159" i="2"/>
  <c r="AH159" i="2"/>
  <c r="BD164" i="2"/>
  <c r="AB164" i="2"/>
  <c r="D164" i="2"/>
  <c r="D169" i="2"/>
  <c r="AQ162" i="2"/>
  <c r="Y164" i="2"/>
  <c r="S165" i="2"/>
  <c r="AQ166" i="2"/>
  <c r="BI169" i="2"/>
  <c r="P172" i="2"/>
  <c r="P177" i="2"/>
  <c r="J180" i="2"/>
  <c r="G183" i="2"/>
  <c r="AU183" i="2"/>
  <c r="D188" i="2"/>
  <c r="S188" i="2"/>
  <c r="AN188" i="2"/>
  <c r="BJ188" i="2"/>
  <c r="AU190" i="2"/>
  <c r="AB193" i="2"/>
  <c r="Y195" i="2"/>
  <c r="AX201" i="2"/>
  <c r="AB208" i="2"/>
  <c r="V216" i="2"/>
  <c r="AH216" i="2"/>
  <c r="AH221" i="2"/>
  <c r="AQ227" i="2"/>
  <c r="AX233" i="2"/>
  <c r="S237" i="2"/>
  <c r="AT237" i="2"/>
  <c r="AK240" i="2"/>
  <c r="AN242" i="2"/>
  <c r="AN245" i="2"/>
  <c r="AE254" i="2"/>
  <c r="AK256" i="2"/>
  <c r="BA261" i="2"/>
  <c r="G261" i="2"/>
  <c r="BA269" i="2"/>
  <c r="P269" i="2"/>
  <c r="AE270" i="2"/>
  <c r="D270" i="2"/>
  <c r="BG241" i="2"/>
  <c r="V241" i="2"/>
  <c r="AU249" i="2"/>
  <c r="Y249" i="2"/>
  <c r="V269" i="2"/>
  <c r="AN270" i="2"/>
  <c r="D273" i="2"/>
  <c r="S275" i="2"/>
  <c r="D277" i="2"/>
  <c r="P277" i="2"/>
  <c r="V277" i="2"/>
  <c r="AU277" i="2"/>
  <c r="S282" i="2"/>
  <c r="AE283" i="2"/>
  <c r="BA283" i="2"/>
  <c r="BJ284" i="2"/>
  <c r="Y286" i="2"/>
  <c r="M289" i="2"/>
  <c r="G292" i="2"/>
  <c r="AU292" i="2"/>
  <c r="AQ297" i="2"/>
  <c r="AQ301" i="2"/>
  <c r="BG301" i="2"/>
  <c r="AR41" i="2"/>
  <c r="V43" i="2"/>
  <c r="AU43" i="2"/>
  <c r="BG45" i="2"/>
  <c r="BD50" i="2"/>
  <c r="AE51" i="2"/>
  <c r="D52" i="2"/>
  <c r="P54" i="2"/>
  <c r="AN54" i="2"/>
  <c r="S56" i="2"/>
  <c r="G62" i="2"/>
  <c r="AU62" i="2"/>
  <c r="BD84" i="2"/>
  <c r="P84" i="2"/>
  <c r="S89" i="2"/>
  <c r="AU90" i="2"/>
  <c r="P92" i="2"/>
  <c r="BA72" i="2"/>
  <c r="BI81" i="2"/>
  <c r="D81" i="2"/>
  <c r="AH90" i="2"/>
  <c r="G91" i="2"/>
  <c r="AK92" i="2"/>
  <c r="BI92" i="2"/>
  <c r="AB93" i="2"/>
  <c r="BI93" i="2"/>
  <c r="AE98" i="2"/>
  <c r="Y101" i="2"/>
  <c r="BG101" i="2"/>
  <c r="D109" i="2"/>
  <c r="AB109" i="2"/>
  <c r="BA109" i="2"/>
  <c r="D113" i="2"/>
  <c r="AB113" i="2"/>
  <c r="BA113" i="2"/>
  <c r="S129" i="2"/>
  <c r="AQ129" i="2"/>
  <c r="J135" i="2"/>
  <c r="AQ136" i="2"/>
  <c r="AX140" i="2"/>
  <c r="AQ143" i="2"/>
  <c r="D146" i="2"/>
  <c r="BA151" i="2"/>
  <c r="AQ152" i="2"/>
  <c r="V153" i="2"/>
  <c r="J156" i="2"/>
  <c r="AQ156" i="2"/>
  <c r="AN157" i="2"/>
  <c r="D160" i="2"/>
  <c r="AB160" i="2"/>
  <c r="BA160" i="2"/>
  <c r="V168" i="2"/>
  <c r="V180" i="2"/>
  <c r="BG184" i="2"/>
  <c r="AH184" i="2"/>
  <c r="J184" i="2"/>
  <c r="AU188" i="2"/>
  <c r="BM188" i="2"/>
  <c r="AE183" i="2"/>
  <c r="BM183" i="2"/>
  <c r="BD184" i="2"/>
  <c r="S193" i="2"/>
  <c r="AN197" i="2"/>
  <c r="Y199" i="2"/>
  <c r="Y201" i="2"/>
  <c r="BG207" i="2"/>
  <c r="BA209" i="2"/>
  <c r="AH212" i="2"/>
  <c r="J216" i="2"/>
  <c r="AB221" i="2"/>
  <c r="BG225" i="2"/>
  <c r="AT228" i="2"/>
  <c r="V229" i="2"/>
  <c r="AT229" i="2"/>
  <c r="S232" i="2"/>
  <c r="AT232" i="2"/>
  <c r="Y240" i="2"/>
  <c r="BD242" i="2"/>
  <c r="AT248" i="2"/>
  <c r="J253" i="2"/>
  <c r="AH253" i="2"/>
  <c r="BG253" i="2"/>
  <c r="BD258" i="2"/>
  <c r="BJ264" i="2"/>
  <c r="V265" i="2"/>
  <c r="AU265" i="2"/>
  <c r="BG265" i="2"/>
  <c r="P274" i="2"/>
  <c r="S279" i="2"/>
  <c r="V283" i="2"/>
  <c r="BD286" i="2"/>
  <c r="V292" i="2"/>
  <c r="V301" i="2"/>
  <c r="Y41" i="2"/>
  <c r="AR43" i="2"/>
  <c r="AU45" i="2"/>
  <c r="J51" i="2"/>
  <c r="M32" i="2"/>
  <c r="S33" i="2"/>
  <c r="BA33" i="2"/>
  <c r="AN42" i="2"/>
  <c r="S51" i="2"/>
  <c r="S54" i="2"/>
  <c r="AR54" i="2"/>
  <c r="BD56" i="2"/>
  <c r="AE71" i="2"/>
  <c r="AK89" i="2"/>
  <c r="M92" i="2"/>
  <c r="G98" i="2"/>
  <c r="D105" i="2"/>
  <c r="AH105" i="2"/>
  <c r="Y110" i="2"/>
  <c r="G111" i="2"/>
  <c r="S113" i="2"/>
  <c r="Y128" i="2"/>
  <c r="AU136" i="2"/>
  <c r="AB143" i="2"/>
  <c r="BA146" i="2"/>
  <c r="G154" i="2"/>
  <c r="Y159" i="2"/>
  <c r="AN161" i="2"/>
  <c r="AE166" i="2"/>
  <c r="M175" i="2"/>
  <c r="AU175" i="2"/>
  <c r="BJ175" i="2"/>
  <c r="BD176" i="2"/>
  <c r="BG190" i="2"/>
  <c r="AU195" i="2"/>
  <c r="V196" i="2"/>
  <c r="V200" i="2"/>
  <c r="AX203" i="2"/>
  <c r="V204" i="2"/>
  <c r="AU204" i="2"/>
  <c r="AB209" i="2"/>
  <c r="AQ210" i="2"/>
  <c r="Y212" i="2"/>
  <c r="BJ216" i="2"/>
  <c r="S223" i="2"/>
  <c r="BD223" i="2"/>
  <c r="AK232" i="2"/>
  <c r="AN237" i="2"/>
  <c r="BJ238" i="2"/>
  <c r="Y244" i="2"/>
  <c r="BJ256" i="2"/>
  <c r="BG257" i="2"/>
  <c r="BJ260" i="2"/>
  <c r="P263" i="2"/>
  <c r="BD263" i="2"/>
  <c r="AQ265" i="2"/>
  <c r="AE269" i="2"/>
  <c r="AX272" i="2"/>
  <c r="P278" i="2"/>
  <c r="AB286" i="2"/>
  <c r="BJ298" i="2"/>
  <c r="AQ299" i="2"/>
  <c r="AX47" i="2"/>
  <c r="G88" i="2"/>
  <c r="D125" i="2"/>
  <c r="AX42" i="2"/>
  <c r="G49" i="2"/>
  <c r="AR56" i="2"/>
  <c r="Y59" i="2"/>
  <c r="BG62" i="2"/>
  <c r="M63" i="2"/>
  <c r="BI77" i="2"/>
  <c r="AK79" i="2"/>
  <c r="AE80" i="2"/>
  <c r="AN88" i="2"/>
  <c r="AE99" i="2"/>
  <c r="G101" i="2"/>
  <c r="P103" i="2"/>
  <c r="AK112" i="2"/>
  <c r="BD125" i="2"/>
  <c r="Y125" i="2"/>
  <c r="BD128" i="2"/>
  <c r="G135" i="2"/>
  <c r="AQ145" i="2"/>
  <c r="AK159" i="2"/>
  <c r="AQ160" i="2"/>
  <c r="J175" i="2"/>
  <c r="AQ175" i="2"/>
  <c r="V178" i="2"/>
  <c r="BJ184" i="2"/>
  <c r="AQ196" i="2"/>
  <c r="V207" i="2"/>
  <c r="J208" i="2"/>
  <c r="AU210" i="2"/>
  <c r="BJ213" i="2"/>
  <c r="J223" i="2"/>
  <c r="G229" i="2"/>
  <c r="BD229" i="2"/>
  <c r="Y252" i="2"/>
  <c r="S253" i="2"/>
  <c r="J257" i="2"/>
  <c r="AN258" i="2"/>
  <c r="G263" i="2"/>
  <c r="AK265" i="2"/>
  <c r="AX268" i="2"/>
  <c r="AB278" i="2"/>
  <c r="AQ288" i="2"/>
  <c r="BJ290" i="2"/>
  <c r="V293" i="2"/>
  <c r="BA293" i="2"/>
  <c r="S294" i="2"/>
  <c r="BA294" i="2"/>
  <c r="AN32" i="2"/>
  <c r="BN51" i="2"/>
  <c r="AU78" i="2"/>
  <c r="G78" i="2"/>
  <c r="AN80" i="2"/>
  <c r="P80" i="2"/>
  <c r="AU92" i="2"/>
  <c r="S98" i="2"/>
  <c r="BA105" i="2"/>
  <c r="BM105" i="2"/>
  <c r="AQ132" i="2"/>
  <c r="J137" i="2"/>
  <c r="S55" i="2"/>
  <c r="AU59" i="2"/>
  <c r="AE59" i="2"/>
  <c r="AE65" i="2"/>
  <c r="AR88" i="2"/>
  <c r="D88" i="2"/>
  <c r="BD111" i="2"/>
  <c r="BM111" i="2"/>
  <c r="BG232" i="2"/>
  <c r="Y33" i="2"/>
  <c r="AX54" i="2"/>
  <c r="BD73" i="2"/>
  <c r="V76" i="2"/>
  <c r="AK80" i="2"/>
  <c r="BI84" i="2"/>
  <c r="BD93" i="2"/>
  <c r="BI96" i="2"/>
  <c r="G109" i="2"/>
  <c r="BD109" i="2"/>
  <c r="D114" i="2"/>
  <c r="AU116" i="2"/>
  <c r="V120" i="2"/>
  <c r="BD120" i="2"/>
  <c r="BG121" i="2"/>
  <c r="Y121" i="2"/>
  <c r="BM121" i="2"/>
  <c r="AQ127" i="2"/>
  <c r="AE164" i="2"/>
  <c r="AX175" i="2"/>
  <c r="BM124" i="2"/>
  <c r="G136" i="2"/>
  <c r="P166" i="2"/>
  <c r="AQ178" i="2"/>
  <c r="BA182" i="2"/>
  <c r="BG192" i="2"/>
  <c r="AQ207" i="2"/>
  <c r="P212" i="2"/>
  <c r="AE223" i="2"/>
  <c r="BJ230" i="2"/>
  <c r="P238" i="2"/>
  <c r="J239" i="2"/>
  <c r="AT245" i="2"/>
  <c r="BA249" i="2"/>
  <c r="AB258" i="2"/>
  <c r="M266" i="2"/>
  <c r="BA278" i="2"/>
  <c r="AE281" i="2"/>
  <c r="J299" i="2"/>
  <c r="BA299" i="2"/>
  <c r="Y80" i="2"/>
  <c r="AH117" i="2"/>
  <c r="BI146" i="2"/>
  <c r="AX149" i="2"/>
  <c r="AQ154" i="2"/>
  <c r="AN156" i="2"/>
  <c r="M160" i="2"/>
  <c r="P182" i="2"/>
  <c r="AX184" i="2"/>
  <c r="BD193" i="2"/>
  <c r="Y224" i="2"/>
  <c r="AK238" i="2"/>
  <c r="Y253" i="2"/>
  <c r="AQ263" i="2"/>
  <c r="AK272" i="2"/>
  <c r="AX276" i="2"/>
  <c r="BD277" i="2"/>
  <c r="BD281" i="2"/>
  <c r="G293" i="2"/>
  <c r="G294" i="2"/>
  <c r="AN294" i="2"/>
  <c r="AN295" i="2"/>
  <c r="Y148" i="2"/>
  <c r="AH30" i="2"/>
  <c r="AK31" i="2"/>
  <c r="BI31" i="2"/>
  <c r="D30" i="2"/>
  <c r="AB30" i="2"/>
  <c r="BA30" i="2"/>
  <c r="Y30" i="2"/>
  <c r="AX30" i="2"/>
  <c r="D31" i="2"/>
  <c r="AB31" i="2"/>
  <c r="BA31" i="2"/>
  <c r="AH33" i="2"/>
  <c r="BG33" i="2"/>
  <c r="AE35" i="2"/>
  <c r="BI35" i="2"/>
  <c r="M35" i="2"/>
  <c r="BD35" i="2"/>
  <c r="AN35" i="2"/>
  <c r="P35" i="2"/>
  <c r="BG36" i="2"/>
  <c r="AH36" i="2"/>
  <c r="J36" i="2"/>
  <c r="AN36" i="2"/>
  <c r="P36" i="2"/>
  <c r="S34" i="2"/>
  <c r="AE36" i="2"/>
  <c r="AR34" i="2"/>
  <c r="P34" i="2"/>
  <c r="BA34" i="2"/>
  <c r="J34" i="2"/>
  <c r="BD34" i="2"/>
  <c r="AB34" i="2"/>
  <c r="BI34" i="2"/>
  <c r="AK34" i="2"/>
  <c r="M34" i="2"/>
  <c r="AX36" i="2"/>
  <c r="S38" i="2"/>
  <c r="AN38" i="2"/>
  <c r="V44" i="2"/>
  <c r="AU44" i="2"/>
  <c r="M38" i="2"/>
  <c r="AU39" i="2"/>
  <c r="P39" i="2"/>
  <c r="Y39" i="2"/>
  <c r="BA41" i="2"/>
  <c r="AB41" i="2"/>
  <c r="D41" i="2"/>
  <c r="BD38" i="2"/>
  <c r="AB38" i="2"/>
  <c r="BG38" i="2"/>
  <c r="AH38" i="2"/>
  <c r="J38" i="2"/>
  <c r="AN40" i="2"/>
  <c r="AX45" i="2"/>
  <c r="Y45" i="2"/>
  <c r="BD40" i="2"/>
  <c r="AB40" i="2"/>
  <c r="AR40" i="2"/>
  <c r="P40" i="2"/>
  <c r="BA40" i="2"/>
  <c r="J40" i="2"/>
  <c r="BI40" i="2"/>
  <c r="AK40" i="2"/>
  <c r="M40" i="2"/>
  <c r="AR45" i="2"/>
  <c r="AN46" i="2"/>
  <c r="P46" i="2"/>
  <c r="G45" i="2"/>
  <c r="AH45" i="2"/>
  <c r="AE46" i="2"/>
  <c r="BG46" i="2"/>
  <c r="AX49" i="2"/>
  <c r="Y49" i="2"/>
  <c r="G48" i="2"/>
  <c r="AB48" i="2"/>
  <c r="AX48" i="2"/>
  <c r="AR50" i="2"/>
  <c r="BA50" i="2"/>
  <c r="AB50" i="2"/>
  <c r="D50" i="2"/>
  <c r="AK48" i="2"/>
  <c r="AE48" i="2"/>
  <c r="D48" i="2"/>
  <c r="AX185" i="2"/>
  <c r="BD192" i="2"/>
  <c r="V198" i="2"/>
  <c r="AI158" i="2"/>
  <c r="AL168" i="2"/>
  <c r="BN171" i="2"/>
  <c r="Q173" i="2"/>
  <c r="E173" i="2"/>
  <c r="AF174" i="2"/>
  <c r="Z176" i="2"/>
  <c r="AF180" i="2"/>
  <c r="BF182" i="2"/>
  <c r="BN182" i="2"/>
  <c r="T191" i="2"/>
  <c r="AW192" i="2"/>
  <c r="T198" i="2"/>
  <c r="AI199" i="2"/>
  <c r="AZ200" i="2"/>
  <c r="AF200" i="2"/>
  <c r="BN202" i="2"/>
  <c r="T203" i="2"/>
  <c r="AT207" i="2"/>
  <c r="H207" i="2"/>
  <c r="AL208" i="2"/>
  <c r="AI214" i="2"/>
  <c r="BN214" i="2"/>
  <c r="N216" i="2"/>
  <c r="Q221" i="2"/>
  <c r="K228" i="2"/>
  <c r="AL215" i="2"/>
  <c r="N215" i="2"/>
  <c r="H215" i="2"/>
  <c r="AO220" i="2"/>
  <c r="K225" i="2"/>
  <c r="BI225" i="2"/>
  <c r="AF231" i="2"/>
  <c r="AL233" i="2"/>
  <c r="AW234" i="2"/>
  <c r="AU236" i="2"/>
  <c r="AF237" i="2"/>
  <c r="AO239" i="2"/>
  <c r="K240" i="2"/>
  <c r="BC241" i="2"/>
  <c r="T243" i="2"/>
  <c r="N249" i="2"/>
  <c r="BN252" i="2"/>
  <c r="E254" i="2"/>
  <c r="N258" i="2"/>
  <c r="BN258" i="2"/>
  <c r="BN263" i="2"/>
  <c r="Z269" i="2"/>
  <c r="BF206" i="2"/>
  <c r="AR218" i="2"/>
  <c r="AC220" i="2"/>
  <c r="AL222" i="2"/>
  <c r="BN222" i="2"/>
  <c r="AZ225" i="2"/>
  <c r="BC225" i="2"/>
  <c r="T225" i="2"/>
  <c r="AW226" i="2"/>
  <c r="AU233" i="2"/>
  <c r="N234" i="2"/>
  <c r="AW236" i="2"/>
  <c r="AZ241" i="2"/>
  <c r="BN241" i="2"/>
  <c r="AO206" i="2"/>
  <c r="K206" i="2"/>
  <c r="E206" i="2"/>
  <c r="AW217" i="2"/>
  <c r="AO217" i="2"/>
  <c r="BN219" i="2"/>
  <c r="AL220" i="2"/>
  <c r="Z220" i="2"/>
  <c r="BN220" i="2"/>
  <c r="K231" i="2"/>
  <c r="AI231" i="2"/>
  <c r="BN231" i="2"/>
  <c r="Q234" i="2"/>
  <c r="BC224" i="2"/>
  <c r="AL224" i="2"/>
  <c r="AR224" i="2"/>
  <c r="AZ226" i="2"/>
  <c r="E226" i="2"/>
  <c r="N226" i="2"/>
  <c r="AO233" i="2"/>
  <c r="Z233" i="2"/>
  <c r="BN235" i="2"/>
  <c r="BN236" i="2"/>
  <c r="BN251" i="2"/>
  <c r="AO267" i="2"/>
  <c r="H267" i="2"/>
  <c r="Z278" i="2"/>
  <c r="N245" i="2"/>
  <c r="BI248" i="2"/>
  <c r="K248" i="2"/>
  <c r="AI248" i="2"/>
  <c r="BI250" i="2"/>
  <c r="BN255" i="2"/>
  <c r="H257" i="2"/>
  <c r="K259" i="2"/>
  <c r="T260" i="2"/>
  <c r="T268" i="2"/>
  <c r="Z272" i="2"/>
  <c r="AL273" i="2"/>
  <c r="BC273" i="2"/>
  <c r="AC273" i="2"/>
  <c r="AZ275" i="2"/>
  <c r="AT276" i="2"/>
  <c r="BI278" i="2"/>
  <c r="T280" i="2"/>
  <c r="K280" i="2"/>
  <c r="AT281" i="2"/>
  <c r="H285" i="2"/>
  <c r="BI285" i="2"/>
  <c r="H286" i="2"/>
  <c r="Q286" i="2"/>
  <c r="AF289" i="2"/>
  <c r="AO290" i="2"/>
  <c r="AZ291" i="2"/>
  <c r="Q293" i="2"/>
  <c r="Z296" i="2"/>
  <c r="BC299" i="2"/>
  <c r="BN299" i="2"/>
  <c r="N301" i="2"/>
  <c r="AF275" i="2"/>
  <c r="E275" i="2"/>
  <c r="BN282" i="2"/>
  <c r="T285" i="2"/>
  <c r="AT289" i="2"/>
  <c r="E289" i="2"/>
  <c r="Q301" i="2"/>
  <c r="T242" i="2"/>
  <c r="H242" i="2"/>
  <c r="BN242" i="2"/>
  <c r="AC245" i="2"/>
  <c r="H245" i="2"/>
  <c r="Q245" i="2"/>
  <c r="BN246" i="2"/>
  <c r="AI247" i="2"/>
  <c r="BC247" i="2"/>
  <c r="BN247" i="2"/>
  <c r="E250" i="2"/>
  <c r="H250" i="2"/>
  <c r="AR262" i="2"/>
  <c r="T267" i="2"/>
  <c r="AZ271" i="2"/>
  <c r="H271" i="2"/>
  <c r="BF276" i="2"/>
  <c r="N278" i="2"/>
  <c r="H281" i="2"/>
  <c r="BN288" i="2"/>
  <c r="K291" i="2"/>
  <c r="Q297" i="2"/>
  <c r="AL300" i="2"/>
  <c r="BC297" i="2"/>
  <c r="AO297" i="2"/>
  <c r="BN297" i="2"/>
  <c r="AT251" i="2"/>
  <c r="BC256" i="2"/>
  <c r="AZ257" i="2"/>
  <c r="AC257" i="2"/>
  <c r="AT260" i="2"/>
  <c r="BN260" i="2"/>
  <c r="E261" i="2"/>
  <c r="Z261" i="2"/>
  <c r="AL268" i="2"/>
  <c r="BN268" i="2"/>
  <c r="BF272" i="2"/>
  <c r="K275" i="2"/>
  <c r="BF275" i="2"/>
  <c r="W281" i="2"/>
  <c r="T284" i="2"/>
  <c r="Z285" i="2"/>
  <c r="AT288" i="2"/>
  <c r="BC289" i="2"/>
  <c r="AT291" i="2"/>
  <c r="E295" i="2"/>
  <c r="AW297" i="2"/>
  <c r="BN298" i="2"/>
  <c r="BC301" i="2"/>
  <c r="BM35" i="2"/>
  <c r="AQ42" i="2"/>
  <c r="AF42" i="2"/>
  <c r="Q42" i="2"/>
  <c r="BM42" i="2"/>
  <c r="AO44" i="2"/>
  <c r="Z44" i="2"/>
  <c r="H44" i="2"/>
  <c r="AO49" i="2"/>
  <c r="BM49" i="2"/>
  <c r="T36" i="2"/>
  <c r="BM38" i="2"/>
  <c r="BC47" i="2"/>
  <c r="K47" i="2"/>
  <c r="AW58" i="2"/>
  <c r="Q60" i="2"/>
  <c r="H63" i="2"/>
  <c r="W65" i="2"/>
  <c r="AL67" i="2"/>
  <c r="K72" i="2"/>
  <c r="AQ74" i="2"/>
  <c r="T75" i="2"/>
  <c r="T77" i="2"/>
  <c r="K96" i="2"/>
  <c r="AT100" i="2"/>
  <c r="AF104" i="2"/>
  <c r="AF30" i="2"/>
  <c r="K37" i="2"/>
  <c r="AT58" i="2"/>
  <c r="W58" i="2"/>
  <c r="N67" i="2"/>
  <c r="AO72" i="2"/>
  <c r="AT96" i="2"/>
  <c r="Q96" i="2"/>
  <c r="AC106" i="2"/>
  <c r="H119" i="2"/>
  <c r="BF127" i="2"/>
  <c r="T127" i="2"/>
  <c r="BJ130" i="2"/>
  <c r="E130" i="2"/>
  <c r="E133" i="2"/>
  <c r="AL137" i="2"/>
  <c r="AT139" i="2"/>
  <c r="BJ142" i="2"/>
  <c r="AF143" i="2"/>
  <c r="BN143" i="2"/>
  <c r="AF106" i="2"/>
  <c r="AT112" i="2"/>
  <c r="H112" i="2"/>
  <c r="AC117" i="2"/>
  <c r="BJ118" i="2"/>
  <c r="AO122" i="2"/>
  <c r="W127" i="2"/>
  <c r="AT128" i="2"/>
  <c r="AF130" i="2"/>
  <c r="Z140" i="2"/>
  <c r="BN140" i="2"/>
  <c r="BF143" i="2"/>
  <c r="W145" i="2"/>
  <c r="E145" i="2"/>
  <c r="H149" i="2"/>
  <c r="N150" i="2"/>
  <c r="T153" i="2"/>
  <c r="AR153" i="2"/>
  <c r="AW159" i="2"/>
  <c r="AI159" i="2"/>
  <c r="BC164" i="2"/>
  <c r="AC164" i="2"/>
  <c r="E164" i="2"/>
  <c r="E169" i="2"/>
  <c r="AR162" i="2"/>
  <c r="Z164" i="2"/>
  <c r="T165" i="2"/>
  <c r="AR166" i="2"/>
  <c r="BJ169" i="2"/>
  <c r="Q172" i="2"/>
  <c r="Q177" i="2"/>
  <c r="K180" i="2"/>
  <c r="H183" i="2"/>
  <c r="AT183" i="2"/>
  <c r="E188" i="2"/>
  <c r="T188" i="2"/>
  <c r="AO188" i="2"/>
  <c r="BI188" i="2"/>
  <c r="AT190" i="2"/>
  <c r="AC193" i="2"/>
  <c r="Z195" i="2"/>
  <c r="AW201" i="2"/>
  <c r="AC208" i="2"/>
  <c r="W216" i="2"/>
  <c r="AI216" i="2"/>
  <c r="AI221" i="2"/>
  <c r="AR227" i="2"/>
  <c r="AW233" i="2"/>
  <c r="T237" i="2"/>
  <c r="AU237" i="2"/>
  <c r="AL240" i="2"/>
  <c r="AO242" i="2"/>
  <c r="AO245" i="2"/>
  <c r="AF254" i="2"/>
  <c r="AL256" i="2"/>
  <c r="AZ261" i="2"/>
  <c r="H261" i="2"/>
  <c r="AZ269" i="2"/>
  <c r="Q269" i="2"/>
  <c r="AF270" i="2"/>
  <c r="E270" i="2"/>
  <c r="BF241" i="2"/>
  <c r="W241" i="2"/>
  <c r="AT249" i="2"/>
  <c r="Z249" i="2"/>
  <c r="W269" i="2"/>
  <c r="AO270" i="2"/>
  <c r="E273" i="2"/>
  <c r="T275" i="2"/>
  <c r="E277" i="2"/>
  <c r="Q277" i="2"/>
  <c r="W277" i="2"/>
  <c r="AT277" i="2"/>
  <c r="T282" i="2"/>
  <c r="AF283" i="2"/>
  <c r="AZ283" i="2"/>
  <c r="BI284" i="2"/>
  <c r="Z286" i="2"/>
  <c r="N289" i="2"/>
  <c r="H292" i="2"/>
  <c r="AT292" i="2"/>
  <c r="AR297" i="2"/>
  <c r="AR301" i="2"/>
  <c r="BF301" i="2"/>
  <c r="AQ41" i="2"/>
  <c r="W43" i="2"/>
  <c r="AT43" i="2"/>
  <c r="BF45" i="2"/>
  <c r="BC50" i="2"/>
  <c r="AF51" i="2"/>
  <c r="E52" i="2"/>
  <c r="Q54" i="2"/>
  <c r="AO54" i="2"/>
  <c r="T56" i="2"/>
  <c r="H62" i="2"/>
  <c r="AT62" i="2"/>
  <c r="BC84" i="2"/>
  <c r="Q84" i="2"/>
  <c r="T89" i="2"/>
  <c r="AT90" i="2"/>
  <c r="Q92" i="2"/>
  <c r="AZ72" i="2"/>
  <c r="BJ81" i="2"/>
  <c r="E81" i="2"/>
  <c r="AI90" i="2"/>
  <c r="H91" i="2"/>
  <c r="AL92" i="2"/>
  <c r="BJ92" i="2"/>
  <c r="AC93" i="2"/>
  <c r="BJ93" i="2"/>
  <c r="AF98" i="2"/>
  <c r="Z101" i="2"/>
  <c r="BF101" i="2"/>
  <c r="E109" i="2"/>
  <c r="AC109" i="2"/>
  <c r="AZ109" i="2"/>
  <c r="E113" i="2"/>
  <c r="AC113" i="2"/>
  <c r="AZ113" i="2"/>
  <c r="T129" i="2"/>
  <c r="AR129" i="2"/>
  <c r="K135" i="2"/>
  <c r="AR136" i="2"/>
  <c r="AW140" i="2"/>
  <c r="AR143" i="2"/>
  <c r="E146" i="2"/>
  <c r="AZ151" i="2"/>
  <c r="AR152" i="2"/>
  <c r="W153" i="2"/>
  <c r="K156" i="2"/>
  <c r="AR156" i="2"/>
  <c r="AO157" i="2"/>
  <c r="E160" i="2"/>
  <c r="AC160" i="2"/>
  <c r="AZ160" i="2"/>
  <c r="W168" i="2"/>
  <c r="W180" i="2"/>
  <c r="BF184" i="2"/>
  <c r="AI184" i="2"/>
  <c r="K184" i="2"/>
  <c r="AT188" i="2"/>
  <c r="BN188" i="2"/>
  <c r="AF183" i="2"/>
  <c r="BN183" i="2"/>
  <c r="BC184" i="2"/>
  <c r="T193" i="2"/>
  <c r="AO197" i="2"/>
  <c r="Z199" i="2"/>
  <c r="Z201" i="2"/>
  <c r="BF207" i="2"/>
  <c r="AZ209" i="2"/>
  <c r="AI212" i="2"/>
  <c r="K216" i="2"/>
  <c r="AC221" i="2"/>
  <c r="BF225" i="2"/>
  <c r="AU228" i="2"/>
  <c r="W229" i="2"/>
  <c r="AU229" i="2"/>
  <c r="T232" i="2"/>
  <c r="AU232" i="2"/>
  <c r="Z240" i="2"/>
  <c r="BC242" i="2"/>
  <c r="AU248" i="2"/>
  <c r="K253" i="2"/>
  <c r="AI253" i="2"/>
  <c r="BF253" i="2"/>
  <c r="BC258" i="2"/>
  <c r="BI264" i="2"/>
  <c r="W265" i="2"/>
  <c r="AT265" i="2"/>
  <c r="BF265" i="2"/>
  <c r="Q274" i="2"/>
  <c r="T279" i="2"/>
  <c r="W283" i="2"/>
  <c r="BC286" i="2"/>
  <c r="W292" i="2"/>
  <c r="W301" i="2"/>
  <c r="Z41" i="2"/>
  <c r="AQ43" i="2"/>
  <c r="AT45" i="2"/>
  <c r="K51" i="2"/>
  <c r="N32" i="2"/>
  <c r="T33" i="2"/>
  <c r="AZ33" i="2"/>
  <c r="AO42" i="2"/>
  <c r="T51" i="2"/>
  <c r="T54" i="2"/>
  <c r="AQ54" i="2"/>
  <c r="BC56" i="2"/>
  <c r="AF71" i="2"/>
  <c r="AL89" i="2"/>
  <c r="N92" i="2"/>
  <c r="H98" i="2"/>
  <c r="E105" i="2"/>
  <c r="AI105" i="2"/>
  <c r="Z110" i="2"/>
  <c r="H111" i="2"/>
  <c r="T113" i="2"/>
  <c r="Z128" i="2"/>
  <c r="AT136" i="2"/>
  <c r="AC143" i="2"/>
  <c r="AZ146" i="2"/>
  <c r="H154" i="2"/>
  <c r="Z159" i="2"/>
  <c r="AO161" i="2"/>
  <c r="AF166" i="2"/>
  <c r="N175" i="2"/>
  <c r="AT175" i="2"/>
  <c r="BI175" i="2"/>
  <c r="BC176" i="2"/>
  <c r="BF190" i="2"/>
  <c r="AT195" i="2"/>
  <c r="W196" i="2"/>
  <c r="W200" i="2"/>
  <c r="AW203" i="2"/>
  <c r="W204" i="2"/>
  <c r="AT204" i="2"/>
  <c r="AC209" i="2"/>
  <c r="AR210" i="2"/>
  <c r="Z212" i="2"/>
  <c r="BI216" i="2"/>
  <c r="T223" i="2"/>
  <c r="BC223" i="2"/>
  <c r="AL232" i="2"/>
  <c r="AO237" i="2"/>
  <c r="BI238" i="2"/>
  <c r="Z244" i="2"/>
  <c r="BI256" i="2"/>
  <c r="BF257" i="2"/>
  <c r="BI260" i="2"/>
  <c r="Q263" i="2"/>
  <c r="BC263" i="2"/>
  <c r="AR265" i="2"/>
  <c r="AF269" i="2"/>
  <c r="AW272" i="2"/>
  <c r="Q278" i="2"/>
  <c r="AC286" i="2"/>
  <c r="BI298" i="2"/>
  <c r="AR299" i="2"/>
  <c r="AW47" i="2"/>
  <c r="H88" i="2"/>
  <c r="E125" i="2"/>
  <c r="AW42" i="2"/>
  <c r="H49" i="2"/>
  <c r="AQ56" i="2"/>
  <c r="Z59" i="2"/>
  <c r="BF62" i="2"/>
  <c r="N63" i="2"/>
  <c r="BJ77" i="2"/>
  <c r="AL79" i="2"/>
  <c r="AF80" i="2"/>
  <c r="AO88" i="2"/>
  <c r="AF99" i="2"/>
  <c r="H101" i="2"/>
  <c r="Q103" i="2"/>
  <c r="AL112" i="2"/>
  <c r="BC125" i="2"/>
  <c r="Z125" i="2"/>
  <c r="BC128" i="2"/>
  <c r="H135" i="2"/>
  <c r="AR145" i="2"/>
  <c r="AL159" i="2"/>
  <c r="AR160" i="2"/>
  <c r="K175" i="2"/>
  <c r="AR175" i="2"/>
  <c r="W178" i="2"/>
  <c r="BI184" i="2"/>
  <c r="AR196" i="2"/>
  <c r="W207" i="2"/>
  <c r="K208" i="2"/>
  <c r="AT210" i="2"/>
  <c r="BI213" i="2"/>
  <c r="K223" i="2"/>
  <c r="H229" i="2"/>
  <c r="BC229" i="2"/>
  <c r="Z252" i="2"/>
  <c r="T253" i="2"/>
  <c r="K257" i="2"/>
  <c r="AO258" i="2"/>
  <c r="H263" i="2"/>
  <c r="AL265" i="2"/>
  <c r="AW268" i="2"/>
  <c r="AC278" i="2"/>
  <c r="AR288" i="2"/>
  <c r="BI290" i="2"/>
  <c r="W293" i="2"/>
  <c r="AZ293" i="2"/>
  <c r="T294" i="2"/>
  <c r="AZ294" i="2"/>
  <c r="AO32" i="2"/>
  <c r="BM51" i="2"/>
  <c r="AT78" i="2"/>
  <c r="H78" i="2"/>
  <c r="AO80" i="2"/>
  <c r="Q80" i="2"/>
  <c r="AT92" i="2"/>
  <c r="T98" i="2"/>
  <c r="AZ105" i="2"/>
  <c r="BN105" i="2"/>
  <c r="AR132" i="2"/>
  <c r="K137" i="2"/>
  <c r="T55" i="2"/>
  <c r="AT59" i="2"/>
  <c r="AF59" i="2"/>
  <c r="AF65" i="2"/>
  <c r="AQ88" i="2"/>
  <c r="E88" i="2"/>
  <c r="BC111" i="2"/>
  <c r="BN111" i="2"/>
  <c r="BF232" i="2"/>
  <c r="Z33" i="2"/>
  <c r="AW54" i="2"/>
  <c r="BC73" i="2"/>
  <c r="W76" i="2"/>
  <c r="AL80" i="2"/>
  <c r="BJ84" i="2"/>
  <c r="BC93" i="2"/>
  <c r="BJ96" i="2"/>
  <c r="H109" i="2"/>
  <c r="BC109" i="2"/>
  <c r="E114" i="2"/>
  <c r="AT116" i="2"/>
  <c r="W120" i="2"/>
  <c r="BC120" i="2"/>
  <c r="BF121" i="2"/>
  <c r="Z121" i="2"/>
  <c r="BN121" i="2"/>
  <c r="AR127" i="2"/>
  <c r="AF164" i="2"/>
  <c r="AW175" i="2"/>
  <c r="BN124" i="2"/>
  <c r="H136" i="2"/>
  <c r="Q166" i="2"/>
  <c r="AR178" i="2"/>
  <c r="AZ182" i="2"/>
  <c r="BF192" i="2"/>
  <c r="AR207" i="2"/>
  <c r="Q212" i="2"/>
  <c r="AF223" i="2"/>
  <c r="BI230" i="2"/>
  <c r="Q238" i="2"/>
  <c r="K239" i="2"/>
  <c r="AU245" i="2"/>
  <c r="AZ249" i="2"/>
  <c r="AC258" i="2"/>
  <c r="N266" i="2"/>
  <c r="AZ278" i="2"/>
  <c r="AF281" i="2"/>
  <c r="K299" i="2"/>
  <c r="AZ299" i="2"/>
  <c r="Z80" i="2"/>
  <c r="AI117" i="2"/>
  <c r="BJ146" i="2"/>
  <c r="AW149" i="2"/>
  <c r="AR154" i="2"/>
  <c r="AO156" i="2"/>
  <c r="N160" i="2"/>
  <c r="Q182" i="2"/>
  <c r="AW184" i="2"/>
  <c r="BC193" i="2"/>
  <c r="Z224" i="2"/>
  <c r="AL238" i="2"/>
  <c r="Z253" i="2"/>
  <c r="AR263" i="2"/>
  <c r="AL272" i="2"/>
  <c r="AW276" i="2"/>
  <c r="BC277" i="2"/>
  <c r="BC281" i="2"/>
  <c r="H293" i="2"/>
  <c r="H294" i="2"/>
  <c r="AO294" i="2"/>
  <c r="AO295" i="2"/>
  <c r="Z148" i="2"/>
  <c r="AI30" i="2"/>
  <c r="AL31" i="2"/>
  <c r="BJ31" i="2"/>
  <c r="E30" i="2"/>
  <c r="AC30" i="2"/>
  <c r="AZ30" i="2"/>
  <c r="Z30" i="2"/>
  <c r="AW30" i="2"/>
  <c r="E31" i="2"/>
  <c r="AC31" i="2"/>
  <c r="AZ31" i="2"/>
  <c r="AI33" i="2"/>
  <c r="BF33" i="2"/>
  <c r="AF35" i="2"/>
  <c r="BJ35" i="2"/>
  <c r="N35" i="2"/>
  <c r="BC35" i="2"/>
  <c r="AO35" i="2"/>
  <c r="Q35" i="2"/>
  <c r="BF36" i="2"/>
  <c r="AI36" i="2"/>
  <c r="K36" i="2"/>
  <c r="AO36" i="2"/>
  <c r="Q36" i="2"/>
  <c r="T34" i="2"/>
  <c r="AF36" i="2"/>
  <c r="AQ34" i="2"/>
  <c r="Q34" i="2"/>
  <c r="AZ34" i="2"/>
  <c r="K34" i="2"/>
  <c r="BC34" i="2"/>
  <c r="AC34" i="2"/>
  <c r="BJ34" i="2"/>
  <c r="AL34" i="2"/>
  <c r="N34" i="2"/>
  <c r="AW36" i="2"/>
  <c r="T38" i="2"/>
  <c r="AO38" i="2"/>
  <c r="W44" i="2"/>
  <c r="AT44" i="2"/>
  <c r="N38" i="2"/>
  <c r="AT39" i="2"/>
  <c r="Q39" i="2"/>
  <c r="Z39" i="2"/>
  <c r="AZ41" i="2"/>
  <c r="AC41" i="2"/>
  <c r="E41" i="2"/>
  <c r="BC38" i="2"/>
  <c r="AC38" i="2"/>
  <c r="BF38" i="2"/>
  <c r="AI38" i="2"/>
  <c r="K38" i="2"/>
  <c r="AO40" i="2"/>
  <c r="AW45" i="2"/>
  <c r="Z45" i="2"/>
  <c r="BC40" i="2"/>
  <c r="AC40" i="2"/>
  <c r="AQ40" i="2"/>
  <c r="Q40" i="2"/>
  <c r="AZ40" i="2"/>
  <c r="K40" i="2"/>
  <c r="BJ40" i="2"/>
  <c r="AL40" i="2"/>
  <c r="N40" i="2"/>
  <c r="AQ45" i="2"/>
  <c r="AO46" i="2"/>
  <c r="Q46" i="2"/>
  <c r="H45" i="2"/>
  <c r="AI45" i="2"/>
  <c r="AF46" i="2"/>
  <c r="BF46" i="2"/>
  <c r="AW49" i="2"/>
  <c r="Z49" i="2"/>
  <c r="H48" i="2"/>
  <c r="AC48" i="2"/>
  <c r="AW48" i="2"/>
  <c r="AQ50" i="2"/>
  <c r="AZ50" i="2"/>
  <c r="AC50" i="2"/>
  <c r="E50" i="2"/>
  <c r="AL48" i="2"/>
  <c r="AF48" i="2"/>
  <c r="E48" i="2"/>
  <c r="AU48" i="2"/>
  <c r="V48" i="2"/>
  <c r="BI56" i="2"/>
  <c r="AK56" i="2"/>
  <c r="M56" i="2"/>
  <c r="BD48" i="2"/>
  <c r="BG50" i="2"/>
  <c r="AX52" i="2"/>
  <c r="Y52" i="2"/>
  <c r="J56" i="2"/>
  <c r="BA56" i="2"/>
  <c r="P58" i="2"/>
  <c r="AN58" i="2"/>
  <c r="P62" i="2"/>
  <c r="AN62" i="2"/>
  <c r="AR55" i="2"/>
  <c r="P55" i="2"/>
  <c r="AE55" i="2"/>
  <c r="D55" i="2"/>
  <c r="AU55" i="2"/>
  <c r="V55" i="2"/>
  <c r="S57" i="2"/>
  <c r="AU60" i="2"/>
  <c r="V60" i="2"/>
  <c r="BI60" i="2"/>
  <c r="AK60" i="2"/>
  <c r="M60" i="2"/>
  <c r="AR53" i="2"/>
  <c r="BG53" i="2"/>
  <c r="AE53" i="2"/>
  <c r="BI53" i="2"/>
  <c r="AH53" i="2"/>
  <c r="G53" i="2"/>
  <c r="AN53" i="2"/>
  <c r="P53" i="2"/>
  <c r="J57" i="2"/>
  <c r="BI57" i="2"/>
  <c r="AH57" i="2"/>
  <c r="G57" i="2"/>
  <c r="AR57" i="2"/>
  <c r="BA57" i="2"/>
  <c r="AB57" i="2"/>
  <c r="D57" i="2"/>
  <c r="AU61" i="2"/>
  <c r="BG61" i="2"/>
  <c r="J61" i="2"/>
  <c r="AE61" i="2"/>
  <c r="BI61" i="2"/>
  <c r="AK61" i="2"/>
  <c r="M61" i="2"/>
  <c r="AN61" i="2"/>
  <c r="P61" i="2"/>
  <c r="G64" i="2"/>
  <c r="AX66" i="2"/>
  <c r="V66" i="2"/>
  <c r="AN66" i="2"/>
  <c r="P66" i="2"/>
  <c r="S64" i="2"/>
  <c r="AN64" i="2"/>
  <c r="AN65" i="2"/>
  <c r="J65" i="2"/>
  <c r="AX65" i="2"/>
  <c r="Y65" i="2"/>
  <c r="AB65" i="2"/>
  <c r="D65" i="2"/>
  <c r="AH66" i="2"/>
  <c r="AR64" i="2"/>
  <c r="G66" i="2"/>
  <c r="AB64" i="2"/>
  <c r="BG64" i="2"/>
  <c r="AH64" i="2"/>
  <c r="J64" i="2"/>
  <c r="AX64" i="2"/>
  <c r="Y64" i="2"/>
  <c r="BI71" i="2"/>
  <c r="AH71" i="2"/>
  <c r="G71" i="2"/>
  <c r="AN71" i="2"/>
  <c r="P71" i="2"/>
  <c r="AB73" i="2"/>
  <c r="BG73" i="2"/>
  <c r="AH73" i="2"/>
  <c r="J73" i="2"/>
  <c r="AN75" i="2"/>
  <c r="P75" i="2"/>
  <c r="AR69" i="2"/>
  <c r="P69" i="2"/>
  <c r="AU69" i="2"/>
  <c r="V69" i="2"/>
  <c r="S73" i="2"/>
  <c r="AN73" i="2"/>
  <c r="G74" i="2"/>
  <c r="AH74" i="2"/>
  <c r="AE75" i="2"/>
  <c r="BG75" i="2"/>
  <c r="AX78" i="2"/>
  <c r="Y78" i="2"/>
  <c r="S69" i="2"/>
  <c r="AN69" i="2"/>
  <c r="BI69" i="2"/>
  <c r="BA70" i="2"/>
  <c r="J70" i="2"/>
  <c r="BI70" i="2"/>
  <c r="AK70" i="2"/>
  <c r="M70" i="2"/>
  <c r="M73" i="2"/>
  <c r="BI74" i="2"/>
  <c r="AK74" i="2"/>
  <c r="M74" i="2"/>
  <c r="AR75" i="2"/>
  <c r="BG82" i="2"/>
  <c r="AE82" i="2"/>
  <c r="D82" i="2"/>
  <c r="AX82" i="2"/>
  <c r="Y82" i="2"/>
  <c r="BI79" i="2"/>
  <c r="AH79" i="2"/>
  <c r="G79" i="2"/>
  <c r="AR79" i="2"/>
  <c r="BA79" i="2"/>
  <c r="AB79" i="2"/>
  <c r="D79" i="2"/>
  <c r="AN82" i="2"/>
  <c r="V83" i="2"/>
  <c r="AR83" i="2"/>
  <c r="AR85" i="2"/>
  <c r="AX90" i="2"/>
  <c r="Y90" i="2"/>
  <c r="G82" i="2"/>
  <c r="AB82" i="2"/>
  <c r="BI83" i="2"/>
  <c r="AH83" i="2"/>
  <c r="G83" i="2"/>
  <c r="AN83" i="2"/>
  <c r="P83" i="2"/>
  <c r="BD85" i="2"/>
  <c r="AB85" i="2"/>
  <c r="BG85" i="2"/>
  <c r="AH85" i="2"/>
  <c r="J85" i="2"/>
  <c r="AK77" i="2"/>
  <c r="BA77" i="2"/>
  <c r="Y77" i="2"/>
  <c r="BG77" i="2"/>
  <c r="AH77" i="2"/>
  <c r="J77" i="2"/>
  <c r="AK81" i="2"/>
  <c r="BG81" i="2"/>
  <c r="AH81" i="2"/>
  <c r="J81" i="2"/>
  <c r="S85" i="2"/>
  <c r="AN85" i="2"/>
  <c r="V90" i="2"/>
  <c r="BA91" i="2"/>
  <c r="AB91" i="2"/>
  <c r="D91" i="2"/>
  <c r="AU93" i="2"/>
  <c r="V93" i="2"/>
  <c r="BI98" i="2"/>
  <c r="AK98" i="2"/>
  <c r="M98" i="2"/>
  <c r="BD87" i="2"/>
  <c r="M87" i="2"/>
  <c r="AX87" i="2"/>
  <c r="V87" i="2"/>
  <c r="AK87" i="2"/>
  <c r="J87" i="2"/>
  <c r="AN87" i="2"/>
  <c r="P87" i="2"/>
  <c r="BD94" i="2"/>
  <c r="AB94" i="2"/>
  <c r="BI94" i="2"/>
  <c r="AK94" i="2"/>
  <c r="M94" i="2"/>
  <c r="AE97" i="2"/>
  <c r="D97" i="2"/>
  <c r="AU97" i="2"/>
  <c r="V97" i="2"/>
  <c r="S94" i="2"/>
  <c r="G95" i="2"/>
  <c r="AQ95" i="2"/>
  <c r="BD97" i="2"/>
  <c r="G99" i="2"/>
  <c r="AH99" i="2"/>
  <c r="BI103" i="2"/>
  <c r="AK103" i="2"/>
  <c r="M103" i="2"/>
  <c r="AX89" i="2"/>
  <c r="G89" i="2"/>
  <c r="AE89" i="2"/>
  <c r="D89" i="2"/>
  <c r="AU89" i="2"/>
  <c r="V89" i="2"/>
  <c r="G97" i="2"/>
  <c r="AB97" i="2"/>
  <c r="AX97" i="2"/>
  <c r="AX99" i="2"/>
  <c r="Y99" i="2"/>
  <c r="BG86" i="2"/>
  <c r="AU86" i="2"/>
  <c r="AB86" i="2"/>
  <c r="BD86" i="2"/>
  <c r="S86" i="2"/>
  <c r="BI86" i="2"/>
  <c r="AK86" i="2"/>
  <c r="P86" i="2"/>
  <c r="M86" i="2"/>
  <c r="AQ94" i="2"/>
  <c r="BG95" i="2"/>
  <c r="AE95" i="2"/>
  <c r="BA95" i="2"/>
  <c r="AB95" i="2"/>
  <c r="D95" i="2"/>
  <c r="AK97" i="2"/>
  <c r="G104" i="2"/>
  <c r="AK106" i="2"/>
  <c r="BG106" i="2"/>
  <c r="AH106" i="2"/>
  <c r="J106" i="2"/>
  <c r="V110" i="2"/>
  <c r="AQ102" i="2"/>
  <c r="P102" i="2"/>
  <c r="AE102" i="2"/>
  <c r="D102" i="2"/>
  <c r="AU102" i="2"/>
  <c r="V102" i="2"/>
  <c r="AK104" i="2"/>
  <c r="BG107" i="2"/>
  <c r="AE107" i="2"/>
  <c r="D107" i="2"/>
  <c r="AX107" i="2"/>
  <c r="Y107" i="2"/>
  <c r="BI100" i="2"/>
  <c r="AH100" i="2"/>
  <c r="G100" i="2"/>
  <c r="AQ100" i="2"/>
  <c r="BG100" i="2"/>
  <c r="AE100" i="2"/>
  <c r="BA100" i="2"/>
  <c r="AB100" i="2"/>
  <c r="D100" i="2"/>
  <c r="AX104" i="2"/>
  <c r="V104" i="2"/>
  <c r="AN104" i="2"/>
  <c r="P104" i="2"/>
  <c r="AX108" i="2"/>
  <c r="BI108" i="2"/>
  <c r="AH108" i="2"/>
  <c r="G108" i="2"/>
  <c r="AN108" i="2"/>
  <c r="P108" i="2"/>
  <c r="BI111" i="2"/>
  <c r="AK111" i="2"/>
  <c r="M111" i="2"/>
  <c r="AQ112" i="2"/>
  <c r="P114" i="2"/>
  <c r="AQ114" i="2"/>
  <c r="J115" i="2"/>
  <c r="BA115" i="2"/>
  <c r="G116" i="2"/>
  <c r="AH116" i="2"/>
  <c r="BI116" i="2"/>
  <c r="AB118" i="2"/>
  <c r="BD118" i="2"/>
  <c r="V119" i="2"/>
  <c r="BA120" i="2"/>
  <c r="AB120" i="2"/>
  <c r="D120" i="2"/>
  <c r="AU122" i="2"/>
  <c r="V122" i="2"/>
  <c r="G123" i="2"/>
  <c r="AH123" i="2"/>
  <c r="J124" i="2"/>
  <c r="AK124" i="2"/>
  <c r="BI127" i="2"/>
  <c r="AK127" i="2"/>
  <c r="M127" i="2"/>
  <c r="AQ128" i="2"/>
  <c r="P130" i="2"/>
  <c r="AQ130" i="2"/>
  <c r="M132" i="2"/>
  <c r="BD132" i="2"/>
  <c r="P135" i="2"/>
  <c r="AQ135" i="2"/>
  <c r="AN136" i="2"/>
  <c r="P136" i="2"/>
  <c r="BG138" i="2"/>
  <c r="AH138" i="2"/>
  <c r="J138" i="2"/>
  <c r="AX143" i="2"/>
  <c r="Y143" i="2"/>
  <c r="V144" i="2"/>
  <c r="AX144" i="2"/>
  <c r="AN152" i="2"/>
  <c r="P152" i="2"/>
  <c r="AH154" i="2"/>
  <c r="J154" i="2"/>
  <c r="P115" i="2"/>
  <c r="AQ115" i="2"/>
  <c r="AN116" i="2"/>
  <c r="P116" i="2"/>
  <c r="BG118" i="2"/>
  <c r="AH118" i="2"/>
  <c r="J118" i="2"/>
  <c r="AX123" i="2"/>
  <c r="Y123" i="2"/>
  <c r="V124" i="2"/>
  <c r="AX124" i="2"/>
  <c r="AN132" i="2"/>
  <c r="P132" i="2"/>
  <c r="J108" i="2"/>
  <c r="BA112" i="2"/>
  <c r="AB112" i="2"/>
  <c r="D112" i="2"/>
  <c r="AU114" i="2"/>
  <c r="V114" i="2"/>
  <c r="G115" i="2"/>
  <c r="AH115" i="2"/>
  <c r="AE116" i="2"/>
  <c r="BG116" i="2"/>
  <c r="AE118" i="2"/>
  <c r="BI119" i="2"/>
  <c r="AK119" i="2"/>
  <c r="M119" i="2"/>
  <c r="AE123" i="2"/>
  <c r="BG123" i="2"/>
  <c r="M124" i="2"/>
  <c r="BD124" i="2"/>
  <c r="BA128" i="2"/>
  <c r="AB128" i="2"/>
  <c r="D128" i="2"/>
  <c r="AU130" i="2"/>
  <c r="V130" i="2"/>
  <c r="AE132" i="2"/>
  <c r="BG132" i="2"/>
  <c r="AX135" i="2"/>
  <c r="Y135" i="2"/>
  <c r="BA144" i="2"/>
  <c r="AB144" i="2"/>
  <c r="D144" i="2"/>
  <c r="AX115" i="2"/>
  <c r="Y115" i="2"/>
  <c r="BA124" i="2"/>
  <c r="AB124" i="2"/>
  <c r="D124" i="2"/>
  <c r="AN131" i="2"/>
  <c r="AE134" i="2"/>
  <c r="D134" i="2"/>
  <c r="AX134" i="2"/>
  <c r="G134" i="2"/>
  <c r="AU134" i="2"/>
  <c r="V134" i="2"/>
  <c r="V139" i="2"/>
  <c r="BI140" i="2"/>
  <c r="AH140" i="2"/>
  <c r="G140" i="2"/>
  <c r="AK140" i="2"/>
  <c r="J140" i="2"/>
  <c r="AN140" i="2"/>
  <c r="P140" i="2"/>
  <c r="AQ142" i="2"/>
  <c r="M146" i="2"/>
  <c r="AX146" i="2"/>
  <c r="AH147" i="2"/>
  <c r="BD147" i="2"/>
  <c r="AK148" i="2"/>
  <c r="BG148" i="2"/>
  <c r="D151" i="2"/>
  <c r="AH151" i="2"/>
  <c r="BD151" i="2"/>
  <c r="M155" i="2"/>
  <c r="BD155" i="2"/>
  <c r="G157" i="2"/>
  <c r="AX157" i="2"/>
  <c r="P158" i="2"/>
  <c r="AQ158" i="2"/>
  <c r="AN159" i="2"/>
  <c r="P159" i="2"/>
  <c r="BG161" i="2"/>
  <c r="AH161" i="2"/>
  <c r="J161" i="2"/>
  <c r="AB162" i="2"/>
  <c r="BD162" i="2"/>
  <c r="AE163" i="2"/>
  <c r="BG163" i="2"/>
  <c r="Y165" i="2"/>
  <c r="BA165" i="2"/>
  <c r="AX166" i="2"/>
  <c r="Y166" i="2"/>
  <c r="V167" i="2"/>
  <c r="AX167" i="2"/>
  <c r="AK169" i="2"/>
  <c r="D170" i="2"/>
  <c r="AE170" i="2"/>
  <c r="BG170" i="2"/>
  <c r="M171" i="2"/>
  <c r="BD171" i="2"/>
  <c r="G173" i="2"/>
  <c r="AX173" i="2"/>
  <c r="P174" i="2"/>
  <c r="AQ174" i="2"/>
  <c r="AN175" i="2"/>
  <c r="P175" i="2"/>
  <c r="BG177" i="2"/>
  <c r="AH177" i="2"/>
  <c r="J177" i="2"/>
  <c r="AB178" i="2"/>
  <c r="BD178" i="2"/>
  <c r="AX182" i="2"/>
  <c r="Y182" i="2"/>
  <c r="V183" i="2"/>
  <c r="AX183" i="2"/>
  <c r="AK185" i="2"/>
  <c r="G187" i="2"/>
  <c r="AH187" i="2"/>
  <c r="BJ187" i="2"/>
  <c r="AB189" i="2"/>
  <c r="BD189" i="2"/>
  <c r="V190" i="2"/>
  <c r="BA191" i="2"/>
  <c r="AB191" i="2"/>
  <c r="D191" i="2"/>
  <c r="AU193" i="2"/>
  <c r="V193" i="2"/>
  <c r="G194" i="2"/>
  <c r="AH194" i="2"/>
  <c r="BJ198" i="2"/>
  <c r="AK198" i="2"/>
  <c r="M198" i="2"/>
  <c r="AQ199" i="2"/>
  <c r="P201" i="2"/>
  <c r="AQ201" i="2"/>
  <c r="V206" i="2"/>
  <c r="BA207" i="2"/>
  <c r="AB207" i="2"/>
  <c r="D207" i="2"/>
  <c r="AU209" i="2"/>
  <c r="V209" i="2"/>
  <c r="BJ214" i="2"/>
  <c r="AK214" i="2"/>
  <c r="M214" i="2"/>
  <c r="AQ215" i="2"/>
  <c r="P217" i="2"/>
  <c r="AQ217" i="2"/>
  <c r="AN187" i="2"/>
  <c r="P187" i="2"/>
  <c r="BJ194" i="2"/>
  <c r="AK194" i="2"/>
  <c r="M194" i="2"/>
  <c r="AX126" i="2"/>
  <c r="G126" i="2"/>
  <c r="AK126" i="2"/>
  <c r="BA126" i="2"/>
  <c r="Y126" i="2"/>
  <c r="BG126" i="2"/>
  <c r="AH126" i="2"/>
  <c r="J126" i="2"/>
  <c r="AH131" i="2"/>
  <c r="G131" i="2"/>
  <c r="V131" i="2"/>
  <c r="BG131" i="2"/>
  <c r="AE131" i="2"/>
  <c r="D131" i="2"/>
  <c r="AX131" i="2"/>
  <c r="Y131" i="2"/>
  <c r="BG139" i="2"/>
  <c r="AE139" i="2"/>
  <c r="D139" i="2"/>
  <c r="AH139" i="2"/>
  <c r="G139" i="2"/>
  <c r="AX139" i="2"/>
  <c r="Y139" i="2"/>
  <c r="BD142" i="2"/>
  <c r="AB142" i="2"/>
  <c r="BA142" i="2"/>
  <c r="Y142" i="2"/>
  <c r="BG142" i="2"/>
  <c r="AH142" i="2"/>
  <c r="J142" i="2"/>
  <c r="V147" i="2"/>
  <c r="AQ147" i="2"/>
  <c r="BD148" i="2"/>
  <c r="M148" i="2"/>
  <c r="BA148" i="2"/>
  <c r="AB148" i="2"/>
  <c r="D148" i="2"/>
  <c r="AX150" i="2"/>
  <c r="G150" i="2"/>
  <c r="AU150" i="2"/>
  <c r="V150" i="2"/>
  <c r="G151" i="2"/>
  <c r="BA155" i="2"/>
  <c r="AB155" i="2"/>
  <c r="D155" i="2"/>
  <c r="AU157" i="2"/>
  <c r="V157" i="2"/>
  <c r="BI162" i="2"/>
  <c r="AK162" i="2"/>
  <c r="M162" i="2"/>
  <c r="AQ163" i="2"/>
  <c r="P165" i="2"/>
  <c r="AQ165" i="2"/>
  <c r="V170" i="2"/>
  <c r="BA171" i="2"/>
  <c r="AB171" i="2"/>
  <c r="D171" i="2"/>
  <c r="AU173" i="2"/>
  <c r="V173" i="2"/>
  <c r="BJ178" i="2"/>
  <c r="AK178" i="2"/>
  <c r="M178" i="2"/>
  <c r="AU189" i="2"/>
  <c r="V189" i="2"/>
  <c r="AN134" i="2"/>
  <c r="AK142" i="2"/>
  <c r="AK146" i="2"/>
  <c r="BG146" i="2"/>
  <c r="AH146" i="2"/>
  <c r="J146" i="2"/>
  <c r="S150" i="2"/>
  <c r="AN150" i="2"/>
  <c r="BG151" i="2"/>
  <c r="AK155" i="2"/>
  <c r="Y157" i="2"/>
  <c r="BA157" i="2"/>
  <c r="AX158" i="2"/>
  <c r="Y158" i="2"/>
  <c r="J162" i="2"/>
  <c r="BA162" i="2"/>
  <c r="G163" i="2"/>
  <c r="AH163" i="2"/>
  <c r="BI163" i="2"/>
  <c r="AB165" i="2"/>
  <c r="BD165" i="2"/>
  <c r="AN167" i="2"/>
  <c r="P167" i="2"/>
  <c r="BG169" i="2"/>
  <c r="AH169" i="2"/>
  <c r="J169" i="2"/>
  <c r="AB170" i="2"/>
  <c r="BD170" i="2"/>
  <c r="AK171" i="2"/>
  <c r="Y173" i="2"/>
  <c r="BA173" i="2"/>
  <c r="AX174" i="2"/>
  <c r="Y174" i="2"/>
  <c r="J178" i="2"/>
  <c r="BA178" i="2"/>
  <c r="BA183" i="2"/>
  <c r="AB183" i="2"/>
  <c r="D183" i="2"/>
  <c r="AU185" i="2"/>
  <c r="V185" i="2"/>
  <c r="AE187" i="2"/>
  <c r="BG187" i="2"/>
  <c r="AE189" i="2"/>
  <c r="BJ190" i="2"/>
  <c r="AK190" i="2"/>
  <c r="M190" i="2"/>
  <c r="AE194" i="2"/>
  <c r="BG194" i="2"/>
  <c r="AN199" i="2"/>
  <c r="P199" i="2"/>
  <c r="BG201" i="2"/>
  <c r="AH201" i="2"/>
  <c r="J201" i="2"/>
  <c r="AX206" i="2"/>
  <c r="Y206" i="2"/>
  <c r="BA215" i="2"/>
  <c r="AB215" i="2"/>
  <c r="D215" i="2"/>
  <c r="AT217" i="2"/>
  <c r="V217" i="2"/>
  <c r="BG147" i="2"/>
  <c r="AE147" i="2"/>
  <c r="D147" i="2"/>
  <c r="AX147" i="2"/>
  <c r="Y147" i="2"/>
  <c r="AQ151" i="2"/>
  <c r="P151" i="2"/>
  <c r="AX151" i="2"/>
  <c r="Y151" i="2"/>
  <c r="BA163" i="2"/>
  <c r="AB163" i="2"/>
  <c r="D163" i="2"/>
  <c r="AU165" i="2"/>
  <c r="V165" i="2"/>
  <c r="BI170" i="2"/>
  <c r="AK170" i="2"/>
  <c r="M170" i="2"/>
  <c r="AN202" i="2"/>
  <c r="AQ203" i="2"/>
  <c r="AN205" i="2"/>
  <c r="S211" i="2"/>
  <c r="AK219" i="2"/>
  <c r="J219" i="2"/>
  <c r="BD219" i="2"/>
  <c r="M219" i="2"/>
  <c r="BA219" i="2"/>
  <c r="AB219" i="2"/>
  <c r="D219" i="2"/>
  <c r="AT222" i="2"/>
  <c r="V222" i="2"/>
  <c r="BJ227" i="2"/>
  <c r="AK227" i="2"/>
  <c r="M227" i="2"/>
  <c r="AQ228" i="2"/>
  <c r="P230" i="2"/>
  <c r="AQ230" i="2"/>
  <c r="AN236" i="2"/>
  <c r="P236" i="2"/>
  <c r="BG238" i="2"/>
  <c r="AH238" i="2"/>
  <c r="J238" i="2"/>
  <c r="AN181" i="2"/>
  <c r="S186" i="2"/>
  <c r="S195" i="2"/>
  <c r="AX197" i="2"/>
  <c r="G197" i="2"/>
  <c r="AK197" i="2"/>
  <c r="BA197" i="2"/>
  <c r="Y197" i="2"/>
  <c r="BG197" i="2"/>
  <c r="AH197" i="2"/>
  <c r="J197" i="2"/>
  <c r="AQ202" i="2"/>
  <c r="AK203" i="2"/>
  <c r="J203" i="2"/>
  <c r="BD203" i="2"/>
  <c r="M203" i="2"/>
  <c r="BA203" i="2"/>
  <c r="AB203" i="2"/>
  <c r="D203" i="2"/>
  <c r="V211" i="2"/>
  <c r="BD218" i="2"/>
  <c r="AB218" i="2"/>
  <c r="BG218" i="2"/>
  <c r="AE218" i="2"/>
  <c r="D218" i="2"/>
  <c r="AX218" i="2"/>
  <c r="Y218" i="2"/>
  <c r="AX221" i="2"/>
  <c r="Y221" i="2"/>
  <c r="D221" i="2"/>
  <c r="AQ221" i="2"/>
  <c r="S221" i="2"/>
  <c r="Y222" i="2"/>
  <c r="BA222" i="2"/>
  <c r="AX223" i="2"/>
  <c r="Y223" i="2"/>
  <c r="J227" i="2"/>
  <c r="BA227" i="2"/>
  <c r="G228" i="2"/>
  <c r="AH228" i="2"/>
  <c r="BJ228" i="2"/>
  <c r="AB230" i="2"/>
  <c r="BD230" i="2"/>
  <c r="AN232" i="2"/>
  <c r="P232" i="2"/>
  <c r="BG234" i="2"/>
  <c r="AH234" i="2"/>
  <c r="J234" i="2"/>
  <c r="AK236" i="2"/>
  <c r="Y238" i="2"/>
  <c r="BA238" i="2"/>
  <c r="AX239" i="2"/>
  <c r="Y239" i="2"/>
  <c r="BA248" i="2"/>
  <c r="AB248" i="2"/>
  <c r="D248" i="2"/>
  <c r="AU250" i="2"/>
  <c r="V250" i="2"/>
  <c r="BD181" i="2"/>
  <c r="AB181" i="2"/>
  <c r="AQ181" i="2"/>
  <c r="P181" i="2"/>
  <c r="AE181" i="2"/>
  <c r="D181" i="2"/>
  <c r="AU181" i="2"/>
  <c r="V181" i="2"/>
  <c r="BD186" i="2"/>
  <c r="AB186" i="2"/>
  <c r="AT48" i="2"/>
  <c r="W48" i="2"/>
  <c r="BJ56" i="2"/>
  <c r="AL56" i="2"/>
  <c r="N56" i="2"/>
  <c r="BC48" i="2"/>
  <c r="BF50" i="2"/>
  <c r="AW52" i="2"/>
  <c r="Z52" i="2"/>
  <c r="K56" i="2"/>
  <c r="AZ56" i="2"/>
  <c r="Q58" i="2"/>
  <c r="AO58" i="2"/>
  <c r="Q62" i="2"/>
  <c r="AO62" i="2"/>
  <c r="AQ55" i="2"/>
  <c r="Q55" i="2"/>
  <c r="AF55" i="2"/>
  <c r="E55" i="2"/>
  <c r="AT55" i="2"/>
  <c r="W55" i="2"/>
  <c r="T57" i="2"/>
  <c r="AT60" i="2"/>
  <c r="W60" i="2"/>
  <c r="BJ60" i="2"/>
  <c r="AL60" i="2"/>
  <c r="N60" i="2"/>
  <c r="AQ53" i="2"/>
  <c r="BF53" i="2"/>
  <c r="AF53" i="2"/>
  <c r="BJ53" i="2"/>
  <c r="AI53" i="2"/>
  <c r="H53" i="2"/>
  <c r="AO53" i="2"/>
  <c r="Q53" i="2"/>
  <c r="K57" i="2"/>
  <c r="BJ57" i="2"/>
  <c r="AI57" i="2"/>
  <c r="H57" i="2"/>
  <c r="AQ57" i="2"/>
  <c r="AZ57" i="2"/>
  <c r="AC57" i="2"/>
  <c r="E57" i="2"/>
  <c r="AT61" i="2"/>
  <c r="BF61" i="2"/>
  <c r="K61" i="2"/>
  <c r="AF61" i="2"/>
  <c r="BJ61" i="2"/>
  <c r="AL61" i="2"/>
  <c r="N61" i="2"/>
  <c r="AO61" i="2"/>
  <c r="Q61" i="2"/>
  <c r="H64" i="2"/>
  <c r="AW66" i="2"/>
  <c r="W66" i="2"/>
  <c r="AO66" i="2"/>
  <c r="Q66" i="2"/>
  <c r="T64" i="2"/>
  <c r="AO64" i="2"/>
  <c r="AO65" i="2"/>
  <c r="K65" i="2"/>
  <c r="AW65" i="2"/>
  <c r="Z65" i="2"/>
  <c r="AC65" i="2"/>
  <c r="E65" i="2"/>
  <c r="AI66" i="2"/>
  <c r="AQ64" i="2"/>
  <c r="H66" i="2"/>
  <c r="AC64" i="2"/>
  <c r="BF64" i="2"/>
  <c r="AI64" i="2"/>
  <c r="K64" i="2"/>
  <c r="AW64" i="2"/>
  <c r="Z64" i="2"/>
  <c r="BJ71" i="2"/>
  <c r="AI71" i="2"/>
  <c r="H71" i="2"/>
  <c r="AO71" i="2"/>
  <c r="Q71" i="2"/>
  <c r="AC73" i="2"/>
  <c r="BF73" i="2"/>
  <c r="AI73" i="2"/>
  <c r="K73" i="2"/>
  <c r="AO75" i="2"/>
  <c r="Q75" i="2"/>
  <c r="AQ69" i="2"/>
  <c r="Q69" i="2"/>
  <c r="AT69" i="2"/>
  <c r="W69" i="2"/>
  <c r="T73" i="2"/>
  <c r="AO73" i="2"/>
  <c r="H74" i="2"/>
  <c r="AI74" i="2"/>
  <c r="AF75" i="2"/>
  <c r="BF75" i="2"/>
  <c r="AW78" i="2"/>
  <c r="Z78" i="2"/>
  <c r="T69" i="2"/>
  <c r="AO69" i="2"/>
  <c r="BJ69" i="2"/>
  <c r="AZ70" i="2"/>
  <c r="K70" i="2"/>
  <c r="BJ70" i="2"/>
  <c r="AL70" i="2"/>
  <c r="N70" i="2"/>
  <c r="N73" i="2"/>
  <c r="BJ74" i="2"/>
  <c r="AL74" i="2"/>
  <c r="N74" i="2"/>
  <c r="AQ75" i="2"/>
  <c r="BF82" i="2"/>
  <c r="AF82" i="2"/>
  <c r="E82" i="2"/>
  <c r="AW82" i="2"/>
  <c r="Z82" i="2"/>
  <c r="BJ79" i="2"/>
  <c r="AI79" i="2"/>
  <c r="H79" i="2"/>
  <c r="AQ79" i="2"/>
  <c r="AZ79" i="2"/>
  <c r="AC79" i="2"/>
  <c r="E79" i="2"/>
  <c r="AO82" i="2"/>
  <c r="W83" i="2"/>
  <c r="AQ83" i="2"/>
  <c r="AQ85" i="2"/>
  <c r="AW90" i="2"/>
  <c r="Z90" i="2"/>
  <c r="H82" i="2"/>
  <c r="AC82" i="2"/>
  <c r="BJ83" i="2"/>
  <c r="AI83" i="2"/>
  <c r="H83" i="2"/>
  <c r="AO83" i="2"/>
  <c r="Q83" i="2"/>
  <c r="BC85" i="2"/>
  <c r="AC85" i="2"/>
  <c r="BF85" i="2"/>
  <c r="AI85" i="2"/>
  <c r="K85" i="2"/>
  <c r="AL77" i="2"/>
  <c r="AZ77" i="2"/>
  <c r="Z77" i="2"/>
  <c r="BF77" i="2"/>
  <c r="AI77" i="2"/>
  <c r="K77" i="2"/>
  <c r="AL81" i="2"/>
  <c r="BF81" i="2"/>
  <c r="AI81" i="2"/>
  <c r="K81" i="2"/>
  <c r="T85" i="2"/>
  <c r="AO85" i="2"/>
  <c r="W90" i="2"/>
  <c r="AZ91" i="2"/>
  <c r="AC91" i="2"/>
  <c r="E91" i="2"/>
  <c r="AT93" i="2"/>
  <c r="W93" i="2"/>
  <c r="BJ98" i="2"/>
  <c r="AL98" i="2"/>
  <c r="N98" i="2"/>
  <c r="BC87" i="2"/>
  <c r="N87" i="2"/>
  <c r="AW87" i="2"/>
  <c r="W87" i="2"/>
  <c r="AL87" i="2"/>
  <c r="K87" i="2"/>
  <c r="AO87" i="2"/>
  <c r="Q87" i="2"/>
  <c r="BC94" i="2"/>
  <c r="AC94" i="2"/>
  <c r="BJ94" i="2"/>
  <c r="AL94" i="2"/>
  <c r="N94" i="2"/>
  <c r="AF97" i="2"/>
  <c r="E97" i="2"/>
  <c r="AT97" i="2"/>
  <c r="W97" i="2"/>
  <c r="T94" i="2"/>
  <c r="H95" i="2"/>
  <c r="AR95" i="2"/>
  <c r="BC97" i="2"/>
  <c r="H99" i="2"/>
  <c r="AI99" i="2"/>
  <c r="BJ103" i="2"/>
  <c r="AL103" i="2"/>
  <c r="N103" i="2"/>
  <c r="AW89" i="2"/>
  <c r="H89" i="2"/>
  <c r="AF89" i="2"/>
  <c r="E89" i="2"/>
  <c r="AT89" i="2"/>
  <c r="W89" i="2"/>
  <c r="H97" i="2"/>
  <c r="AC97" i="2"/>
  <c r="AW97" i="2"/>
  <c r="AW99" i="2"/>
  <c r="Z99" i="2"/>
  <c r="BF86" i="2"/>
  <c r="AT86" i="2"/>
  <c r="AC86" i="2"/>
  <c r="BC86" i="2"/>
  <c r="T86" i="2"/>
  <c r="BJ86" i="2"/>
  <c r="AL86" i="2"/>
  <c r="Q86" i="2"/>
  <c r="N86" i="2"/>
  <c r="AR94" i="2"/>
  <c r="BF95" i="2"/>
  <c r="AF95" i="2"/>
  <c r="AZ95" i="2"/>
  <c r="AC95" i="2"/>
  <c r="E95" i="2"/>
  <c r="AL97" i="2"/>
  <c r="H104" i="2"/>
  <c r="AL106" i="2"/>
  <c r="BF106" i="2"/>
  <c r="AI106" i="2"/>
  <c r="K106" i="2"/>
  <c r="W110" i="2"/>
  <c r="AR102" i="2"/>
  <c r="Q102" i="2"/>
  <c r="AF102" i="2"/>
  <c r="E102" i="2"/>
  <c r="AT102" i="2"/>
  <c r="W102" i="2"/>
  <c r="AL104" i="2"/>
  <c r="BF107" i="2"/>
  <c r="AF107" i="2"/>
  <c r="E107" i="2"/>
  <c r="AW107" i="2"/>
  <c r="Z107" i="2"/>
  <c r="BJ100" i="2"/>
  <c r="AI100" i="2"/>
  <c r="H100" i="2"/>
  <c r="AR100" i="2"/>
  <c r="BF100" i="2"/>
  <c r="AF100" i="2"/>
  <c r="AZ100" i="2"/>
  <c r="AC100" i="2"/>
  <c r="E100" i="2"/>
  <c r="AW104" i="2"/>
  <c r="W104" i="2"/>
  <c r="AO104" i="2"/>
  <c r="Q104" i="2"/>
  <c r="AW108" i="2"/>
  <c r="BJ108" i="2"/>
  <c r="AI108" i="2"/>
  <c r="H108" i="2"/>
  <c r="AO108" i="2"/>
  <c r="Q108" i="2"/>
  <c r="BJ111" i="2"/>
  <c r="AL111" i="2"/>
  <c r="N111" i="2"/>
  <c r="AR112" i="2"/>
  <c r="Q114" i="2"/>
  <c r="AR114" i="2"/>
  <c r="K115" i="2"/>
  <c r="AZ115" i="2"/>
  <c r="H116" i="2"/>
  <c r="AI116" i="2"/>
  <c r="BJ116" i="2"/>
  <c r="AC118" i="2"/>
  <c r="BC118" i="2"/>
  <c r="W119" i="2"/>
  <c r="AZ120" i="2"/>
  <c r="AC120" i="2"/>
  <c r="E120" i="2"/>
  <c r="AT122" i="2"/>
  <c r="W122" i="2"/>
  <c r="H123" i="2"/>
  <c r="AI123" i="2"/>
  <c r="K124" i="2"/>
  <c r="AL124" i="2"/>
  <c r="BJ127" i="2"/>
  <c r="AL127" i="2"/>
  <c r="N127" i="2"/>
  <c r="AR128" i="2"/>
  <c r="Q130" i="2"/>
  <c r="AR130" i="2"/>
  <c r="N132" i="2"/>
  <c r="BC132" i="2"/>
  <c r="Q135" i="2"/>
  <c r="AR135" i="2"/>
  <c r="AO136" i="2"/>
  <c r="Q136" i="2"/>
  <c r="BF138" i="2"/>
  <c r="AI138" i="2"/>
  <c r="K138" i="2"/>
  <c r="AW143" i="2"/>
  <c r="Z143" i="2"/>
  <c r="W144" i="2"/>
  <c r="AW144" i="2"/>
  <c r="AO152" i="2"/>
  <c r="Q152" i="2"/>
  <c r="AI154" i="2"/>
  <c r="K154" i="2"/>
  <c r="Q115" i="2"/>
  <c r="AR115" i="2"/>
  <c r="AO116" i="2"/>
  <c r="Q116" i="2"/>
  <c r="BF118" i="2"/>
  <c r="AI118" i="2"/>
  <c r="K118" i="2"/>
  <c r="AW123" i="2"/>
  <c r="Z123" i="2"/>
  <c r="W124" i="2"/>
  <c r="AW124" i="2"/>
  <c r="AO132" i="2"/>
  <c r="Q132" i="2"/>
  <c r="K108" i="2"/>
  <c r="AZ112" i="2"/>
  <c r="AC112" i="2"/>
  <c r="E112" i="2"/>
  <c r="AT114" i="2"/>
  <c r="W114" i="2"/>
  <c r="H115" i="2"/>
  <c r="AI115" i="2"/>
  <c r="AF116" i="2"/>
  <c r="BF116" i="2"/>
  <c r="AF118" i="2"/>
  <c r="BJ119" i="2"/>
  <c r="AL119" i="2"/>
  <c r="N119" i="2"/>
  <c r="AF123" i="2"/>
  <c r="BF123" i="2"/>
  <c r="N124" i="2"/>
  <c r="BC124" i="2"/>
  <c r="AZ128" i="2"/>
  <c r="AC128" i="2"/>
  <c r="E128" i="2"/>
  <c r="AT130" i="2"/>
  <c r="W130" i="2"/>
  <c r="AF132" i="2"/>
  <c r="BF132" i="2"/>
  <c r="AW135" i="2"/>
  <c r="Z135" i="2"/>
  <c r="AZ144" i="2"/>
  <c r="AC144" i="2"/>
  <c r="E144" i="2"/>
  <c r="AW115" i="2"/>
  <c r="Z115" i="2"/>
  <c r="AZ124" i="2"/>
  <c r="AC124" i="2"/>
  <c r="E124" i="2"/>
  <c r="AO131" i="2"/>
  <c r="AF134" i="2"/>
  <c r="E134" i="2"/>
  <c r="AW134" i="2"/>
  <c r="H134" i="2"/>
  <c r="AT134" i="2"/>
  <c r="W134" i="2"/>
  <c r="W139" i="2"/>
  <c r="BJ140" i="2"/>
  <c r="AI140" i="2"/>
  <c r="H140" i="2"/>
  <c r="AL140" i="2"/>
  <c r="K140" i="2"/>
  <c r="AO140" i="2"/>
  <c r="Q140" i="2"/>
  <c r="AR142" i="2"/>
  <c r="N146" i="2"/>
  <c r="AW146" i="2"/>
  <c r="AI147" i="2"/>
  <c r="BC147" i="2"/>
  <c r="AL148" i="2"/>
  <c r="BF148" i="2"/>
  <c r="E151" i="2"/>
  <c r="AI151" i="2"/>
  <c r="BC151" i="2"/>
  <c r="N155" i="2"/>
  <c r="BC155" i="2"/>
  <c r="H157" i="2"/>
  <c r="AW157" i="2"/>
  <c r="Q158" i="2"/>
  <c r="AR158" i="2"/>
  <c r="AO159" i="2"/>
  <c r="Q159" i="2"/>
  <c r="BF161" i="2"/>
  <c r="AI161" i="2"/>
  <c r="K161" i="2"/>
  <c r="AC162" i="2"/>
  <c r="BC162" i="2"/>
  <c r="AF163" i="2"/>
  <c r="BF163" i="2"/>
  <c r="Z165" i="2"/>
  <c r="AZ165" i="2"/>
  <c r="AW166" i="2"/>
  <c r="Z166" i="2"/>
  <c r="W167" i="2"/>
  <c r="AW167" i="2"/>
  <c r="AL169" i="2"/>
  <c r="E170" i="2"/>
  <c r="AF170" i="2"/>
  <c r="BF170" i="2"/>
  <c r="N171" i="2"/>
  <c r="BC171" i="2"/>
  <c r="H173" i="2"/>
  <c r="AW173" i="2"/>
  <c r="Q174" i="2"/>
  <c r="AR174" i="2"/>
  <c r="AO175" i="2"/>
  <c r="Q175" i="2"/>
  <c r="BF177" i="2"/>
  <c r="AI177" i="2"/>
  <c r="K177" i="2"/>
  <c r="AC178" i="2"/>
  <c r="BC178" i="2"/>
  <c r="AW182" i="2"/>
  <c r="Z182" i="2"/>
  <c r="W183" i="2"/>
  <c r="AW183" i="2"/>
  <c r="AL185" i="2"/>
  <c r="H187" i="2"/>
  <c r="AI187" i="2"/>
  <c r="BI187" i="2"/>
  <c r="AC189" i="2"/>
  <c r="BC189" i="2"/>
  <c r="W190" i="2"/>
  <c r="AZ191" i="2"/>
  <c r="AC191" i="2"/>
  <c r="E191" i="2"/>
  <c r="AT193" i="2"/>
  <c r="W193" i="2"/>
  <c r="H194" i="2"/>
  <c r="AI194" i="2"/>
  <c r="BI198" i="2"/>
  <c r="AL198" i="2"/>
  <c r="N198" i="2"/>
  <c r="AR199" i="2"/>
  <c r="Q201" i="2"/>
  <c r="AR201" i="2"/>
  <c r="W206" i="2"/>
  <c r="AZ207" i="2"/>
  <c r="AC207" i="2"/>
  <c r="E207" i="2"/>
  <c r="AT209" i="2"/>
  <c r="W209" i="2"/>
  <c r="BI214" i="2"/>
  <c r="AL214" i="2"/>
  <c r="N214" i="2"/>
  <c r="AR215" i="2"/>
  <c r="Q217" i="2"/>
  <c r="AR217" i="2"/>
  <c r="AO187" i="2"/>
  <c r="Q187" i="2"/>
  <c r="BI194" i="2"/>
  <c r="AL194" i="2"/>
  <c r="N194" i="2"/>
  <c r="AW126" i="2"/>
  <c r="H126" i="2"/>
  <c r="AL126" i="2"/>
  <c r="AZ126" i="2"/>
  <c r="Z126" i="2"/>
  <c r="BF126" i="2"/>
  <c r="AI126" i="2"/>
  <c r="K126" i="2"/>
  <c r="AI131" i="2"/>
  <c r="H131" i="2"/>
  <c r="W131" i="2"/>
  <c r="BF131" i="2"/>
  <c r="AF131" i="2"/>
  <c r="E131" i="2"/>
  <c r="AW131" i="2"/>
  <c r="Z131" i="2"/>
  <c r="BF139" i="2"/>
  <c r="AF139" i="2"/>
  <c r="E139" i="2"/>
  <c r="AI139" i="2"/>
  <c r="H139" i="2"/>
  <c r="AW139" i="2"/>
  <c r="Z139" i="2"/>
  <c r="BC142" i="2"/>
  <c r="AC142" i="2"/>
  <c r="AZ142" i="2"/>
  <c r="Z142" i="2"/>
  <c r="BF142" i="2"/>
  <c r="AI142" i="2"/>
  <c r="K142" i="2"/>
  <c r="W147" i="2"/>
  <c r="AR147" i="2"/>
  <c r="BC148" i="2"/>
  <c r="N148" i="2"/>
  <c r="AZ148" i="2"/>
  <c r="AC148" i="2"/>
  <c r="E148" i="2"/>
  <c r="AW150" i="2"/>
  <c r="H150" i="2"/>
  <c r="AT150" i="2"/>
  <c r="W150" i="2"/>
  <c r="H151" i="2"/>
  <c r="AZ155" i="2"/>
  <c r="AC155" i="2"/>
  <c r="E155" i="2"/>
  <c r="AT157" i="2"/>
  <c r="W157" i="2"/>
  <c r="BJ162" i="2"/>
  <c r="AL162" i="2"/>
  <c r="N162" i="2"/>
  <c r="AR163" i="2"/>
  <c r="Q165" i="2"/>
  <c r="AR165" i="2"/>
  <c r="W170" i="2"/>
  <c r="AZ171" i="2"/>
  <c r="AC171" i="2"/>
  <c r="E171" i="2"/>
  <c r="AT173" i="2"/>
  <c r="W173" i="2"/>
  <c r="BI178" i="2"/>
  <c r="AL178" i="2"/>
  <c r="N178" i="2"/>
  <c r="AT189" i="2"/>
  <c r="W189" i="2"/>
  <c r="AO134" i="2"/>
  <c r="AL142" i="2"/>
  <c r="AL146" i="2"/>
  <c r="BF146" i="2"/>
  <c r="AI146" i="2"/>
  <c r="K146" i="2"/>
  <c r="T150" i="2"/>
  <c r="AO150" i="2"/>
  <c r="BF151" i="2"/>
  <c r="AL155" i="2"/>
  <c r="Z157" i="2"/>
  <c r="AZ157" i="2"/>
  <c r="AW158" i="2"/>
  <c r="Z158" i="2"/>
  <c r="K162" i="2"/>
  <c r="AZ162" i="2"/>
  <c r="H163" i="2"/>
  <c r="AI163" i="2"/>
  <c r="BJ163" i="2"/>
  <c r="AC165" i="2"/>
  <c r="BC165" i="2"/>
  <c r="AO167" i="2"/>
  <c r="Q167" i="2"/>
  <c r="BF169" i="2"/>
  <c r="AI169" i="2"/>
  <c r="K169" i="2"/>
  <c r="AC170" i="2"/>
  <c r="BC170" i="2"/>
  <c r="AL171" i="2"/>
  <c r="Z173" i="2"/>
  <c r="AZ173" i="2"/>
  <c r="AW174" i="2"/>
  <c r="Z174" i="2"/>
  <c r="K178" i="2"/>
  <c r="AZ178" i="2"/>
  <c r="AZ183" i="2"/>
  <c r="AC183" i="2"/>
  <c r="E183" i="2"/>
  <c r="AT185" i="2"/>
  <c r="W185" i="2"/>
  <c r="AF187" i="2"/>
  <c r="BF187" i="2"/>
  <c r="AF189" i="2"/>
  <c r="BI190" i="2"/>
  <c r="AL190" i="2"/>
  <c r="N190" i="2"/>
  <c r="AF194" i="2"/>
  <c r="BF194" i="2"/>
  <c r="AO199" i="2"/>
  <c r="Q199" i="2"/>
  <c r="BF201" i="2"/>
  <c r="AI201" i="2"/>
  <c r="K201" i="2"/>
  <c r="AW206" i="2"/>
  <c r="Z206" i="2"/>
  <c r="AZ215" i="2"/>
  <c r="AC215" i="2"/>
  <c r="E215" i="2"/>
  <c r="AU217" i="2"/>
  <c r="W217" i="2"/>
  <c r="BF147" i="2"/>
  <c r="AF147" i="2"/>
  <c r="E147" i="2"/>
  <c r="AW147" i="2"/>
  <c r="Z147" i="2"/>
  <c r="AR151" i="2"/>
  <c r="Q151" i="2"/>
  <c r="AW151" i="2"/>
  <c r="Z151" i="2"/>
  <c r="AZ163" i="2"/>
  <c r="AC163" i="2"/>
  <c r="E163" i="2"/>
  <c r="AT165" i="2"/>
  <c r="W165" i="2"/>
  <c r="BJ170" i="2"/>
  <c r="AL170" i="2"/>
  <c r="N170" i="2"/>
  <c r="AO202" i="2"/>
  <c r="AR203" i="2"/>
  <c r="AO205" i="2"/>
  <c r="T211" i="2"/>
  <c r="AL219" i="2"/>
  <c r="K219" i="2"/>
  <c r="BC219" i="2"/>
  <c r="N219" i="2"/>
  <c r="AZ219" i="2"/>
  <c r="AC219" i="2"/>
  <c r="E219" i="2"/>
  <c r="AU222" i="2"/>
  <c r="W222" i="2"/>
  <c r="BI227" i="2"/>
  <c r="AL227" i="2"/>
  <c r="N227" i="2"/>
  <c r="AR228" i="2"/>
  <c r="Q230" i="2"/>
  <c r="AR230" i="2"/>
  <c r="AO236" i="2"/>
  <c r="Q236" i="2"/>
  <c r="BF238" i="2"/>
  <c r="AI238" i="2"/>
  <c r="K238" i="2"/>
  <c r="AO181" i="2"/>
  <c r="T186" i="2"/>
  <c r="T195" i="2"/>
  <c r="AW197" i="2"/>
  <c r="H197" i="2"/>
  <c r="AL197" i="2"/>
  <c r="AZ197" i="2"/>
  <c r="Z197" i="2"/>
  <c r="BF197" i="2"/>
  <c r="AI197" i="2"/>
  <c r="K197" i="2"/>
  <c r="AR202" i="2"/>
  <c r="AL203" i="2"/>
  <c r="K203" i="2"/>
  <c r="BC203" i="2"/>
  <c r="N203" i="2"/>
  <c r="AZ203" i="2"/>
  <c r="AC203" i="2"/>
  <c r="E203" i="2"/>
  <c r="W211" i="2"/>
  <c r="BC218" i="2"/>
  <c r="AC218" i="2"/>
  <c r="BF218" i="2"/>
  <c r="AF218" i="2"/>
  <c r="E218" i="2"/>
  <c r="AW218" i="2"/>
  <c r="Z218" i="2"/>
  <c r="AW221" i="2"/>
  <c r="Z221" i="2"/>
  <c r="E221" i="2"/>
  <c r="AR221" i="2"/>
  <c r="T221" i="2"/>
  <c r="Z222" i="2"/>
  <c r="AZ222" i="2"/>
  <c r="AW223" i="2"/>
  <c r="Z223" i="2"/>
  <c r="K227" i="2"/>
  <c r="AZ227" i="2"/>
  <c r="H228" i="2"/>
  <c r="AI228" i="2"/>
  <c r="BI228" i="2"/>
  <c r="AC230" i="2"/>
  <c r="BC230" i="2"/>
  <c r="AO232" i="2"/>
  <c r="Q232" i="2"/>
  <c r="BF234" i="2"/>
  <c r="AI234" i="2"/>
  <c r="K234" i="2"/>
  <c r="AL236" i="2"/>
  <c r="Z238" i="2"/>
  <c r="AZ238" i="2"/>
  <c r="AW239" i="2"/>
  <c r="Z239" i="2"/>
  <c r="AZ248" i="2"/>
  <c r="AC248" i="2"/>
  <c r="E248" i="2"/>
  <c r="AT250" i="2"/>
  <c r="W250" i="2"/>
  <c r="BC181" i="2"/>
  <c r="AC181" i="2"/>
  <c r="AR181" i="2"/>
  <c r="Q181" i="2"/>
  <c r="AF181" i="2"/>
  <c r="E181" i="2"/>
  <c r="AT181" i="2"/>
  <c r="W181" i="2"/>
  <c r="BC186" i="2"/>
  <c r="AC186" i="2"/>
  <c r="AR186" i="2"/>
  <c r="AQ186" i="2"/>
  <c r="Q186" i="2"/>
  <c r="AZ186" i="2"/>
  <c r="K186" i="2"/>
  <c r="BI186" i="2"/>
  <c r="AL186" i="2"/>
  <c r="N186" i="2"/>
  <c r="BC195" i="2"/>
  <c r="N195" i="2"/>
  <c r="AR195" i="2"/>
  <c r="AW195" i="2"/>
  <c r="AL195" i="2"/>
  <c r="K195" i="2"/>
  <c r="AO195" i="2"/>
  <c r="Q195" i="2"/>
  <c r="BC202" i="2"/>
  <c r="AC202" i="2"/>
  <c r="BF202" i="2"/>
  <c r="AF202" i="2"/>
  <c r="E202" i="2"/>
  <c r="AW202" i="2"/>
  <c r="Z202" i="2"/>
  <c r="AZ205" i="2"/>
  <c r="Z205" i="2"/>
  <c r="BC205" i="2"/>
  <c r="AC205" i="2"/>
  <c r="BF205" i="2"/>
  <c r="AI205" i="2"/>
  <c r="K205" i="2"/>
  <c r="BC211" i="2"/>
  <c r="N211" i="2"/>
  <c r="BF211" i="2"/>
  <c r="AF211" i="2"/>
  <c r="AZ211" i="2"/>
  <c r="AC211" i="2"/>
  <c r="E211" i="2"/>
  <c r="AO228" i="2"/>
  <c r="Q228" i="2"/>
  <c r="BF230" i="2"/>
  <c r="AI230" i="2"/>
  <c r="K230" i="2"/>
  <c r="BC179" i="2"/>
  <c r="N179" i="2"/>
  <c r="AW179" i="2"/>
  <c r="W179" i="2"/>
  <c r="AL179" i="2"/>
  <c r="K179" i="2"/>
  <c r="AO179" i="2"/>
  <c r="Q179" i="2"/>
  <c r="AL205" i="2"/>
  <c r="AZ210" i="2"/>
  <c r="K210" i="2"/>
  <c r="BC210" i="2"/>
  <c r="AC210" i="2"/>
  <c r="BI210" i="2"/>
  <c r="AL210" i="2"/>
  <c r="N210" i="2"/>
  <c r="AW213" i="2"/>
  <c r="H213" i="2"/>
  <c r="AF213" i="2"/>
  <c r="E213" i="2"/>
  <c r="AT213" i="2"/>
  <c r="W213" i="2"/>
  <c r="AO218" i="2"/>
  <c r="AR219" i="2"/>
  <c r="H222" i="2"/>
  <c r="AW222" i="2"/>
  <c r="W223" i="2"/>
  <c r="AZ224" i="2"/>
  <c r="AC224" i="2"/>
  <c r="E224" i="2"/>
  <c r="AU226" i="2"/>
  <c r="W226" i="2"/>
  <c r="H227" i="2"/>
  <c r="AI227" i="2"/>
  <c r="AF228" i="2"/>
  <c r="BF228" i="2"/>
  <c r="AF230" i="2"/>
  <c r="BI231" i="2"/>
  <c r="AL231" i="2"/>
  <c r="N231" i="2"/>
  <c r="AW232" i="2"/>
  <c r="AR234" i="2"/>
  <c r="N236" i="2"/>
  <c r="BC236" i="2"/>
  <c r="H238" i="2"/>
  <c r="AW238" i="2"/>
  <c r="W239" i="2"/>
  <c r="AZ240" i="2"/>
  <c r="AC240" i="2"/>
  <c r="E240" i="2"/>
  <c r="AU242" i="2"/>
  <c r="W242" i="2"/>
  <c r="BI247" i="2"/>
  <c r="AL247" i="2"/>
  <c r="N247" i="2"/>
  <c r="AW248" i="2"/>
  <c r="AR250" i="2"/>
  <c r="AO256" i="2"/>
  <c r="Q256" i="2"/>
  <c r="BF258" i="2"/>
  <c r="AI258" i="2"/>
  <c r="K258" i="2"/>
  <c r="AW263" i="2"/>
  <c r="Z263" i="2"/>
  <c r="AZ272" i="2"/>
  <c r="AC272" i="2"/>
  <c r="E272" i="2"/>
  <c r="AZ235" i="2"/>
  <c r="K235" i="2"/>
  <c r="BC235" i="2"/>
  <c r="AC235" i="2"/>
  <c r="AR235" i="2"/>
  <c r="Q235" i="2"/>
  <c r="AW235" i="2"/>
  <c r="Z235" i="2"/>
  <c r="W243" i="2"/>
  <c r="BF244" i="2"/>
  <c r="AF244" i="2"/>
  <c r="BI244" i="2"/>
  <c r="AI244" i="2"/>
  <c r="H244" i="2"/>
  <c r="AO244" i="2"/>
  <c r="Q244" i="2"/>
  <c r="AR246" i="2"/>
  <c r="AZ251" i="2"/>
  <c r="K251" i="2"/>
  <c r="BI251" i="2"/>
  <c r="AL251" i="2"/>
  <c r="N251" i="2"/>
  <c r="N254" i="2"/>
  <c r="W255" i="2"/>
  <c r="BI255" i="2"/>
  <c r="AL255" i="2"/>
  <c r="N255" i="2"/>
  <c r="AI259" i="2"/>
  <c r="H259" i="2"/>
  <c r="AW259" i="2"/>
  <c r="Z259" i="2"/>
  <c r="AZ262" i="2"/>
  <c r="Z262" i="2"/>
  <c r="BF262" i="2"/>
  <c r="AI262" i="2"/>
  <c r="K262" i="2"/>
  <c r="AR266" i="2"/>
  <c r="Q266" i="2"/>
  <c r="AT266" i="2"/>
  <c r="W266" i="2"/>
  <c r="BF274" i="2"/>
  <c r="AI274" i="2"/>
  <c r="K274" i="2"/>
  <c r="AW279" i="2"/>
  <c r="Z279" i="2"/>
  <c r="W280" i="2"/>
  <c r="AW280" i="2"/>
  <c r="Q287" i="2"/>
  <c r="AR287" i="2"/>
  <c r="AO288" i="2"/>
  <c r="Q288" i="2"/>
  <c r="BI295" i="2"/>
  <c r="AL295" i="2"/>
  <c r="N295" i="2"/>
  <c r="BC243" i="2"/>
  <c r="AC243" i="2"/>
  <c r="BF243" i="2"/>
  <c r="AF243" i="2"/>
  <c r="E243" i="2"/>
  <c r="AW243" i="2"/>
  <c r="Z243" i="2"/>
  <c r="AZ246" i="2"/>
  <c r="Z246" i="2"/>
  <c r="BC246" i="2"/>
  <c r="AC246" i="2"/>
  <c r="BF246" i="2"/>
  <c r="AI246" i="2"/>
  <c r="K246" i="2"/>
  <c r="AO251" i="2"/>
  <c r="W252" i="2"/>
  <c r="AR252" i="2"/>
  <c r="AR254" i="2"/>
  <c r="AI255" i="2"/>
  <c r="BC255" i="2"/>
  <c r="AO259" i="2"/>
  <c r="BC262" i="2"/>
  <c r="AL264" i="2"/>
  <c r="T266" i="2"/>
  <c r="AO266" i="2"/>
  <c r="BI266" i="2"/>
  <c r="AZ267" i="2"/>
  <c r="K267" i="2"/>
  <c r="BI267" i="2"/>
  <c r="AL267" i="2"/>
  <c r="N267" i="2"/>
  <c r="W271" i="2"/>
  <c r="BI271" i="2"/>
  <c r="AL271" i="2"/>
  <c r="N271" i="2"/>
  <c r="AF274" i="2"/>
  <c r="BI275" i="2"/>
  <c r="AL275" i="2"/>
  <c r="N275" i="2"/>
  <c r="AF279" i="2"/>
  <c r="BF279" i="2"/>
  <c r="N280" i="2"/>
  <c r="BC280" i="2"/>
  <c r="H282" i="2"/>
  <c r="AW282" i="2"/>
  <c r="AZ284" i="2"/>
  <c r="AC284" i="2"/>
  <c r="E284" i="2"/>
  <c r="AT286" i="2"/>
  <c r="W286" i="2"/>
  <c r="H287" i="2"/>
  <c r="AI287" i="2"/>
  <c r="AF288" i="2"/>
  <c r="BF288" i="2"/>
  <c r="Z290" i="2"/>
  <c r="AZ290" i="2"/>
  <c r="AW291" i="2"/>
  <c r="Z291" i="2"/>
  <c r="K295" i="2"/>
  <c r="AZ295" i="2"/>
  <c r="H296" i="2"/>
  <c r="AI296" i="2"/>
  <c r="BI296" i="2"/>
  <c r="AC298" i="2"/>
  <c r="BC298" i="2"/>
  <c r="AO300" i="2"/>
  <c r="Q300" i="2"/>
  <c r="BI287" i="2"/>
  <c r="AL287" i="2"/>
  <c r="N287" i="2"/>
  <c r="AO296" i="2"/>
  <c r="Q296" i="2"/>
  <c r="BF298" i="2"/>
  <c r="AI298" i="2"/>
  <c r="K298" i="2"/>
  <c r="BC252" i="2"/>
  <c r="N252" i="2"/>
  <c r="AZ252" i="2"/>
  <c r="AC252" i="2"/>
  <c r="E252" i="2"/>
  <c r="AW254" i="2"/>
  <c r="H254" i="2"/>
  <c r="AT254" i="2"/>
  <c r="W254" i="2"/>
  <c r="AW264" i="2"/>
  <c r="W264" i="2"/>
  <c r="AO264" i="2"/>
  <c r="Q264" i="2"/>
  <c r="AZ280" i="2"/>
  <c r="AC280" i="2"/>
  <c r="E280" i="2"/>
  <c r="AT282" i="2"/>
  <c r="W282" i="2"/>
  <c r="AO235" i="2"/>
  <c r="AR244" i="2"/>
  <c r="BI246" i="2"/>
  <c r="T254" i="2"/>
  <c r="AO254" i="2"/>
  <c r="BF255" i="2"/>
  <c r="AR259" i="2"/>
  <c r="BF260" i="2"/>
  <c r="AF260" i="2"/>
  <c r="AZ260" i="2"/>
  <c r="AC260" i="2"/>
  <c r="E260" i="2"/>
  <c r="AL262" i="2"/>
  <c r="AI264" i="2"/>
  <c r="W267" i="2"/>
  <c r="AR267" i="2"/>
  <c r="BC268" i="2"/>
  <c r="N268" i="2"/>
  <c r="AZ268" i="2"/>
  <c r="AC268" i="2"/>
  <c r="E268" i="2"/>
  <c r="AW270" i="2"/>
  <c r="H270" i="2"/>
  <c r="AT270" i="2"/>
  <c r="W270" i="2"/>
  <c r="AC271" i="2"/>
  <c r="AC274" i="2"/>
  <c r="BC274" i="2"/>
  <c r="AR275" i="2"/>
  <c r="AO276" i="2"/>
  <c r="Q276" i="2"/>
  <c r="BF278" i="2"/>
  <c r="AI278" i="2"/>
  <c r="K278" i="2"/>
  <c r="AC279" i="2"/>
  <c r="BC279" i="2"/>
  <c r="AL280" i="2"/>
  <c r="Z282" i="2"/>
  <c r="AZ282" i="2"/>
  <c r="AW283" i="2"/>
  <c r="Z283" i="2"/>
  <c r="AR284" i="2"/>
  <c r="AL286" i="2"/>
  <c r="K287" i="2"/>
  <c r="AZ287" i="2"/>
  <c r="H288" i="2"/>
  <c r="AI288" i="2"/>
  <c r="BI288" i="2"/>
  <c r="AC290" i="2"/>
  <c r="BC290" i="2"/>
  <c r="AR291" i="2"/>
  <c r="AO292" i="2"/>
  <c r="Q292" i="2"/>
  <c r="BF294" i="2"/>
  <c r="AI294" i="2"/>
  <c r="K294" i="2"/>
  <c r="AC295" i="2"/>
  <c r="BC295" i="2"/>
  <c r="AL296" i="2"/>
  <c r="Z298" i="2"/>
  <c r="AZ298" i="2"/>
  <c r="AW299" i="2"/>
  <c r="Z299" i="2"/>
  <c r="AR300" i="2"/>
  <c r="Q282" i="2"/>
  <c r="BF290" i="2"/>
  <c r="AI290" i="2"/>
  <c r="K290" i="2"/>
  <c r="AR296" i="2"/>
  <c r="AL298" i="2"/>
  <c r="H31" i="2"/>
  <c r="BC31" i="2"/>
  <c r="E32" i="2"/>
  <c r="T35" i="2"/>
  <c r="E37" i="2"/>
  <c r="AI37" i="2"/>
  <c r="BF37" i="2"/>
  <c r="T39" i="2"/>
  <c r="AT40" i="2"/>
  <c r="T41" i="2"/>
  <c r="AT41" i="2"/>
  <c r="BM45" i="2"/>
  <c r="K31" i="2"/>
  <c r="BF31" i="2"/>
  <c r="AT32" i="2"/>
  <c r="W35" i="2"/>
  <c r="BM36" i="2"/>
  <c r="H37" i="2"/>
  <c r="W37" i="2"/>
  <c r="AT37" i="2"/>
  <c r="BJ37" i="2"/>
  <c r="H39" i="2"/>
  <c r="AO39" i="2"/>
  <c r="K41" i="2"/>
  <c r="BJ41" i="2"/>
  <c r="K44" i="2"/>
  <c r="T46" i="2"/>
  <c r="BJ46" i="2"/>
  <c r="Q47" i="2"/>
  <c r="AF47" i="2"/>
  <c r="AZ47" i="2"/>
  <c r="AI49" i="2"/>
  <c r="H51" i="2"/>
  <c r="Z51" i="2"/>
  <c r="AO51" i="2"/>
  <c r="BF51" i="2"/>
  <c r="E56" i="2"/>
  <c r="E58" i="2"/>
  <c r="AZ65" i="2"/>
  <c r="E69" i="2"/>
  <c r="AQ31" i="2"/>
  <c r="W32" i="2"/>
  <c r="AW32" i="2"/>
  <c r="BM33" i="2"/>
  <c r="Z35" i="2"/>
  <c r="AQ36" i="2"/>
  <c r="Z37" i="2"/>
  <c r="AQ37" i="2"/>
  <c r="AF38" i="2"/>
  <c r="AF39" i="2"/>
  <c r="AF41" i="2"/>
  <c r="E42" i="2"/>
  <c r="T42" i="2"/>
  <c r="AO45" i="2"/>
  <c r="BM46" i="2"/>
  <c r="H47" i="2"/>
  <c r="AO47" i="2"/>
  <c r="BM30" i="2"/>
  <c r="BM31" i="2"/>
  <c r="BM48" i="2"/>
  <c r="BF52" i="2"/>
  <c r="T52" i="2"/>
  <c r="BC52" i="2"/>
  <c r="AC52" i="2"/>
  <c r="H52" i="2"/>
  <c r="AT53" i="2"/>
  <c r="BM53" i="2"/>
  <c r="H60" i="2"/>
  <c r="BM61" i="2"/>
  <c r="BC62" i="2"/>
  <c r="W62" i="2"/>
  <c r="BM62" i="2"/>
  <c r="BF63" i="2"/>
  <c r="AI63" i="2"/>
  <c r="K63" i="2"/>
  <c r="BM63" i="2"/>
  <c r="Z57" i="2"/>
  <c r="AL57" i="2"/>
  <c r="AL62" i="2"/>
  <c r="AO63" i="2"/>
  <c r="AT70" i="2"/>
  <c r="K71" i="2"/>
  <c r="T71" i="2"/>
  <c r="AL72" i="2"/>
  <c r="BC72" i="2"/>
  <c r="E73" i="2"/>
  <c r="T87" i="2"/>
  <c r="N50" i="2"/>
  <c r="AT50" i="2"/>
  <c r="Z50" i="2"/>
  <c r="BM50" i="2"/>
  <c r="AI52" i="2"/>
  <c r="AO55" i="2"/>
  <c r="BC55" i="2"/>
  <c r="AZ59" i="2"/>
  <c r="AC59" i="2"/>
  <c r="E59" i="2"/>
  <c r="T60" i="2"/>
  <c r="N62" i="2"/>
  <c r="Z63" i="2"/>
  <c r="AW63" i="2"/>
  <c r="AO70" i="2"/>
  <c r="BM70" i="2"/>
  <c r="Z72" i="2"/>
  <c r="N72" i="2"/>
  <c r="BM72" i="2"/>
  <c r="AT74" i="2"/>
  <c r="Q74" i="2"/>
  <c r="AF79" i="2"/>
  <c r="BJ66" i="2"/>
  <c r="AL66" i="2"/>
  <c r="K66" i="2"/>
  <c r="N66" i="2"/>
  <c r="AO67" i="2"/>
  <c r="Q67" i="2"/>
  <c r="AT67" i="2"/>
  <c r="E67" i="2"/>
  <c r="AW67" i="2"/>
  <c r="Z67" i="2"/>
  <c r="AZ67" i="2"/>
  <c r="AC67" i="2"/>
  <c r="BM67" i="2"/>
  <c r="BM79" i="2"/>
  <c r="Z68" i="2"/>
  <c r="AI75" i="2"/>
  <c r="BM75" i="2"/>
  <c r="BF78" i="2"/>
  <c r="E78" i="2"/>
  <c r="AT79" i="2"/>
  <c r="AL88" i="2"/>
  <c r="Q88" i="2"/>
  <c r="BJ91" i="2"/>
  <c r="AR91" i="2"/>
  <c r="N91" i="2"/>
  <c r="BC68" i="2"/>
  <c r="AQ68" i="2"/>
  <c r="W68" i="2"/>
  <c r="AC68" i="2"/>
  <c r="H68" i="2"/>
  <c r="BJ68" i="2"/>
  <c r="AT68" i="2"/>
  <c r="Q68" i="2"/>
  <c r="E68" i="2"/>
  <c r="T74" i="2"/>
  <c r="BC75" i="2"/>
  <c r="BC76" i="2"/>
  <c r="AL76" i="2"/>
  <c r="Z76" i="2"/>
  <c r="H76" i="2"/>
  <c r="AC78" i="2"/>
  <c r="Z79" i="2"/>
  <c r="BF84" i="2"/>
  <c r="AL84" i="2"/>
  <c r="Z84" i="2"/>
  <c r="K84" i="2"/>
  <c r="BM84" i="2"/>
  <c r="W88" i="2"/>
  <c r="AZ90" i="2"/>
  <c r="H90" i="2"/>
  <c r="Q90" i="2"/>
  <c r="AI91" i="2"/>
  <c r="BF91" i="2"/>
  <c r="BN94" i="2"/>
  <c r="AZ98" i="2"/>
  <c r="K98" i="2"/>
  <c r="BM82" i="2"/>
  <c r="AF83" i="2"/>
  <c r="Z83" i="2"/>
  <c r="T83" i="2"/>
  <c r="AF86" i="2"/>
  <c r="T95" i="2"/>
  <c r="BF96" i="2"/>
  <c r="AZ96" i="2"/>
  <c r="AF96" i="2"/>
  <c r="N96" i="2"/>
  <c r="BN96" i="2"/>
  <c r="T97" i="2"/>
  <c r="W103" i="2"/>
  <c r="BC103" i="2"/>
  <c r="AI104" i="2"/>
  <c r="BN104" i="2"/>
  <c r="AR107" i="2"/>
  <c r="E110" i="2"/>
  <c r="T110" i="2"/>
  <c r="AO110" i="2"/>
  <c r="E111" i="2"/>
  <c r="W111" i="2"/>
  <c r="AZ111" i="2"/>
  <c r="E118" i="2"/>
  <c r="E123" i="2"/>
  <c r="AO103" i="2"/>
  <c r="E103" i="2"/>
  <c r="AZ81" i="2"/>
  <c r="AW81" i="2"/>
  <c r="AF81" i="2"/>
  <c r="H81" i="2"/>
  <c r="AT83" i="2"/>
  <c r="N85" i="2"/>
  <c r="BM85" i="2"/>
  <c r="AI95" i="2"/>
  <c r="AT99" i="2"/>
  <c r="N101" i="2"/>
  <c r="AO101" i="2"/>
  <c r="Q101" i="2"/>
  <c r="BJ102" i="2"/>
  <c r="BN102" i="2"/>
  <c r="AC103" i="2"/>
  <c r="K105" i="2"/>
  <c r="AW105" i="2"/>
  <c r="H106" i="2"/>
  <c r="BC106" i="2"/>
  <c r="AI107" i="2"/>
  <c r="H110" i="2"/>
  <c r="AF110" i="2"/>
  <c r="AZ110" i="2"/>
  <c r="T111" i="2"/>
  <c r="BF111" i="2"/>
  <c r="T114" i="2"/>
  <c r="AZ114" i="2"/>
  <c r="H121" i="2"/>
  <c r="AT121" i="2"/>
  <c r="AT123" i="2"/>
  <c r="N125" i="2"/>
  <c r="AZ125" i="2"/>
  <c r="T134" i="2"/>
  <c r="T148" i="2"/>
  <c r="E150" i="2"/>
  <c r="E157" i="2"/>
  <c r="E162" i="2"/>
  <c r="N95" i="2"/>
  <c r="Z95" i="2"/>
  <c r="AR99" i="2"/>
  <c r="E99" i="2"/>
  <c r="AO99" i="2"/>
  <c r="BN99" i="2"/>
  <c r="T103" i="2"/>
  <c r="AZ103" i="2"/>
  <c r="AO107" i="2"/>
  <c r="BN108" i="2"/>
  <c r="T119" i="2"/>
  <c r="AF122" i="2"/>
  <c r="AO126" i="2"/>
  <c r="BJ129" i="2"/>
  <c r="AT129" i="2"/>
  <c r="Q129" i="2"/>
  <c r="E129" i="2"/>
  <c r="AT132" i="2"/>
  <c r="BN132" i="2"/>
  <c r="H133" i="2"/>
  <c r="AI133" i="2"/>
  <c r="AO135" i="2"/>
  <c r="BN135" i="2"/>
  <c r="AR137" i="2"/>
  <c r="W137" i="2"/>
  <c r="BN137" i="2"/>
  <c r="BJ138" i="2"/>
  <c r="BN139" i="2"/>
  <c r="T141" i="2"/>
  <c r="AL141" i="2"/>
  <c r="N144" i="2"/>
  <c r="BC149" i="2"/>
  <c r="N149" i="2"/>
  <c r="BC154" i="2"/>
  <c r="AC154" i="2"/>
  <c r="T115" i="2"/>
  <c r="BN115" i="2"/>
  <c r="Z116" i="2"/>
  <c r="T116" i="2"/>
  <c r="K116" i="2"/>
  <c r="AO117" i="2"/>
  <c r="AC119" i="2"/>
  <c r="AL122" i="2"/>
  <c r="AF128" i="2"/>
  <c r="H128" i="2"/>
  <c r="N129" i="2"/>
  <c r="AO129" i="2"/>
  <c r="T133" i="2"/>
  <c r="AO133" i="2"/>
  <c r="AF135" i="2"/>
  <c r="Z136" i="2"/>
  <c r="P186" i="2"/>
  <c r="BA186" i="2"/>
  <c r="J186" i="2"/>
  <c r="BJ186" i="2"/>
  <c r="AK186" i="2"/>
  <c r="M186" i="2"/>
  <c r="BD195" i="2"/>
  <c r="M195" i="2"/>
  <c r="AQ195" i="2"/>
  <c r="AX195" i="2"/>
  <c r="AK195" i="2"/>
  <c r="J195" i="2"/>
  <c r="AN195" i="2"/>
  <c r="P195" i="2"/>
  <c r="BD202" i="2"/>
  <c r="AB202" i="2"/>
  <c r="BG202" i="2"/>
  <c r="AE202" i="2"/>
  <c r="D202" i="2"/>
  <c r="AX202" i="2"/>
  <c r="Y202" i="2"/>
  <c r="BA205" i="2"/>
  <c r="Y205" i="2"/>
  <c r="BD205" i="2"/>
  <c r="AB205" i="2"/>
  <c r="BG205" i="2"/>
  <c r="AH205" i="2"/>
  <c r="J205" i="2"/>
  <c r="BD211" i="2"/>
  <c r="M211" i="2"/>
  <c r="BG211" i="2"/>
  <c r="AE211" i="2"/>
  <c r="BA211" i="2"/>
  <c r="AB211" i="2"/>
  <c r="D211" i="2"/>
  <c r="AN228" i="2"/>
  <c r="P228" i="2"/>
  <c r="BG230" i="2"/>
  <c r="AH230" i="2"/>
  <c r="J230" i="2"/>
  <c r="BD179" i="2"/>
  <c r="M179" i="2"/>
  <c r="AX179" i="2"/>
  <c r="V179" i="2"/>
  <c r="AK179" i="2"/>
  <c r="J179" i="2"/>
  <c r="AN179" i="2"/>
  <c r="P179" i="2"/>
  <c r="AK205" i="2"/>
  <c r="BA210" i="2"/>
  <c r="J210" i="2"/>
  <c r="BD210" i="2"/>
  <c r="AB210" i="2"/>
  <c r="BJ210" i="2"/>
  <c r="AK210" i="2"/>
  <c r="M210" i="2"/>
  <c r="AX213" i="2"/>
  <c r="G213" i="2"/>
  <c r="AE213" i="2"/>
  <c r="D213" i="2"/>
  <c r="AU213" i="2"/>
  <c r="V213" i="2"/>
  <c r="AN218" i="2"/>
  <c r="AQ219" i="2"/>
  <c r="G222" i="2"/>
  <c r="AX222" i="2"/>
  <c r="V223" i="2"/>
  <c r="BA224" i="2"/>
  <c r="AB224" i="2"/>
  <c r="D224" i="2"/>
  <c r="AT226" i="2"/>
  <c r="V226" i="2"/>
  <c r="G227" i="2"/>
  <c r="AH227" i="2"/>
  <c r="AE228" i="2"/>
  <c r="BG228" i="2"/>
  <c r="AE230" i="2"/>
  <c r="BJ231" i="2"/>
  <c r="AK231" i="2"/>
  <c r="M231" i="2"/>
  <c r="AX232" i="2"/>
  <c r="AQ234" i="2"/>
  <c r="M236" i="2"/>
  <c r="BD236" i="2"/>
  <c r="G238" i="2"/>
  <c r="AX238" i="2"/>
  <c r="V239" i="2"/>
  <c r="BA240" i="2"/>
  <c r="AB240" i="2"/>
  <c r="D240" i="2"/>
  <c r="AT242" i="2"/>
  <c r="V242" i="2"/>
  <c r="BJ247" i="2"/>
  <c r="AK247" i="2"/>
  <c r="M247" i="2"/>
  <c r="AX248" i="2"/>
  <c r="AQ250" i="2"/>
  <c r="AN256" i="2"/>
  <c r="P256" i="2"/>
  <c r="BG258" i="2"/>
  <c r="AH258" i="2"/>
  <c r="J258" i="2"/>
  <c r="AX263" i="2"/>
  <c r="Y263" i="2"/>
  <c r="BA272" i="2"/>
  <c r="AB272" i="2"/>
  <c r="D272" i="2"/>
  <c r="BA235" i="2"/>
  <c r="J235" i="2"/>
  <c r="BD235" i="2"/>
  <c r="AB235" i="2"/>
  <c r="AQ235" i="2"/>
  <c r="P235" i="2"/>
  <c r="AX235" i="2"/>
  <c r="Y235" i="2"/>
  <c r="V243" i="2"/>
  <c r="BG244" i="2"/>
  <c r="AE244" i="2"/>
  <c r="BJ244" i="2"/>
  <c r="AH244" i="2"/>
  <c r="G244" i="2"/>
  <c r="AN244" i="2"/>
  <c r="P244" i="2"/>
  <c r="AQ246" i="2"/>
  <c r="BA251" i="2"/>
  <c r="J251" i="2"/>
  <c r="BJ251" i="2"/>
  <c r="AK251" i="2"/>
  <c r="M251" i="2"/>
  <c r="M254" i="2"/>
  <c r="V255" i="2"/>
  <c r="BJ255" i="2"/>
  <c r="AK255" i="2"/>
  <c r="M255" i="2"/>
  <c r="AH259" i="2"/>
  <c r="G259" i="2"/>
  <c r="AX259" i="2"/>
  <c r="Y259" i="2"/>
  <c r="BA262" i="2"/>
  <c r="Y262" i="2"/>
  <c r="BG262" i="2"/>
  <c r="AH262" i="2"/>
  <c r="J262" i="2"/>
  <c r="AQ266" i="2"/>
  <c r="P266" i="2"/>
  <c r="AU266" i="2"/>
  <c r="V266" i="2"/>
  <c r="BG274" i="2"/>
  <c r="AH274" i="2"/>
  <c r="J274" i="2"/>
  <c r="AX279" i="2"/>
  <c r="Y279" i="2"/>
  <c r="V280" i="2"/>
  <c r="AX280" i="2"/>
  <c r="P287" i="2"/>
  <c r="AQ287" i="2"/>
  <c r="AN288" i="2"/>
  <c r="P288" i="2"/>
  <c r="BJ295" i="2"/>
  <c r="AK295" i="2"/>
  <c r="M295" i="2"/>
  <c r="BD243" i="2"/>
  <c r="AB243" i="2"/>
  <c r="BG243" i="2"/>
  <c r="AE243" i="2"/>
  <c r="D243" i="2"/>
  <c r="AX243" i="2"/>
  <c r="Y243" i="2"/>
  <c r="BA246" i="2"/>
  <c r="Y246" i="2"/>
  <c r="BD246" i="2"/>
  <c r="AB246" i="2"/>
  <c r="BG246" i="2"/>
  <c r="AH246" i="2"/>
  <c r="J246" i="2"/>
  <c r="AN251" i="2"/>
  <c r="V252" i="2"/>
  <c r="AQ252" i="2"/>
  <c r="AQ254" i="2"/>
  <c r="AH255" i="2"/>
  <c r="BD255" i="2"/>
  <c r="AN259" i="2"/>
  <c r="BD262" i="2"/>
  <c r="AK264" i="2"/>
  <c r="S266" i="2"/>
  <c r="AN266" i="2"/>
  <c r="BJ266" i="2"/>
  <c r="BA267" i="2"/>
  <c r="J267" i="2"/>
  <c r="BJ267" i="2"/>
  <c r="AK267" i="2"/>
  <c r="M267" i="2"/>
  <c r="V271" i="2"/>
  <c r="BJ271" i="2"/>
  <c r="AK271" i="2"/>
  <c r="M271" i="2"/>
  <c r="AE274" i="2"/>
  <c r="BJ275" i="2"/>
  <c r="AK275" i="2"/>
  <c r="M275" i="2"/>
  <c r="AE279" i="2"/>
  <c r="BG279" i="2"/>
  <c r="M280" i="2"/>
  <c r="BD280" i="2"/>
  <c r="G282" i="2"/>
  <c r="AX282" i="2"/>
  <c r="BA284" i="2"/>
  <c r="AB284" i="2"/>
  <c r="D284" i="2"/>
  <c r="AU286" i="2"/>
  <c r="V286" i="2"/>
  <c r="G287" i="2"/>
  <c r="AH287" i="2"/>
  <c r="AE288" i="2"/>
  <c r="BG288" i="2"/>
  <c r="Y290" i="2"/>
  <c r="BA290" i="2"/>
  <c r="AX291" i="2"/>
  <c r="Y291" i="2"/>
  <c r="J295" i="2"/>
  <c r="BA295" i="2"/>
  <c r="G296" i="2"/>
  <c r="AH296" i="2"/>
  <c r="BJ296" i="2"/>
  <c r="AB298" i="2"/>
  <c r="BD298" i="2"/>
  <c r="AN300" i="2"/>
  <c r="P300" i="2"/>
  <c r="BJ287" i="2"/>
  <c r="AK287" i="2"/>
  <c r="M287" i="2"/>
  <c r="AN296" i="2"/>
  <c r="P296" i="2"/>
  <c r="BG298" i="2"/>
  <c r="AH298" i="2"/>
  <c r="J298" i="2"/>
  <c r="BD252" i="2"/>
  <c r="M252" i="2"/>
  <c r="BA252" i="2"/>
  <c r="AB252" i="2"/>
  <c r="D252" i="2"/>
  <c r="AX254" i="2"/>
  <c r="G254" i="2"/>
  <c r="AU254" i="2"/>
  <c r="V254" i="2"/>
  <c r="AX264" i="2"/>
  <c r="V264" i="2"/>
  <c r="AN264" i="2"/>
  <c r="P264" i="2"/>
  <c r="BA280" i="2"/>
  <c r="AB280" i="2"/>
  <c r="D280" i="2"/>
  <c r="AU282" i="2"/>
  <c r="V282" i="2"/>
  <c r="AN235" i="2"/>
  <c r="AQ244" i="2"/>
  <c r="BJ246" i="2"/>
  <c r="S254" i="2"/>
  <c r="AN254" i="2"/>
  <c r="BG255" i="2"/>
  <c r="AQ259" i="2"/>
  <c r="BG260" i="2"/>
  <c r="AE260" i="2"/>
  <c r="BA260" i="2"/>
  <c r="AB260" i="2"/>
  <c r="D260" i="2"/>
  <c r="AK262" i="2"/>
  <c r="AH264" i="2"/>
  <c r="V267" i="2"/>
  <c r="AQ267" i="2"/>
  <c r="BD268" i="2"/>
  <c r="M268" i="2"/>
  <c r="BA268" i="2"/>
  <c r="AB268" i="2"/>
  <c r="D268" i="2"/>
  <c r="AX270" i="2"/>
  <c r="G270" i="2"/>
  <c r="AU270" i="2"/>
  <c r="V270" i="2"/>
  <c r="AB271" i="2"/>
  <c r="AB274" i="2"/>
  <c r="BD274" i="2"/>
  <c r="AQ275" i="2"/>
  <c r="AN276" i="2"/>
  <c r="P276" i="2"/>
  <c r="BG278" i="2"/>
  <c r="AH278" i="2"/>
  <c r="J278" i="2"/>
  <c r="AB279" i="2"/>
  <c r="BD279" i="2"/>
  <c r="AK280" i="2"/>
  <c r="Y282" i="2"/>
  <c r="BA282" i="2"/>
  <c r="AX283" i="2"/>
  <c r="Y283" i="2"/>
  <c r="AQ284" i="2"/>
  <c r="AK286" i="2"/>
  <c r="J287" i="2"/>
  <c r="BA287" i="2"/>
  <c r="G288" i="2"/>
  <c r="AH288" i="2"/>
  <c r="BJ288" i="2"/>
  <c r="AB290" i="2"/>
  <c r="BD290" i="2"/>
  <c r="AQ291" i="2"/>
  <c r="AN292" i="2"/>
  <c r="P292" i="2"/>
  <c r="BG294" i="2"/>
  <c r="AH294" i="2"/>
  <c r="J294" i="2"/>
  <c r="AB295" i="2"/>
  <c r="BD295" i="2"/>
  <c r="AK296" i="2"/>
  <c r="Y298" i="2"/>
  <c r="BA298" i="2"/>
  <c r="AX299" i="2"/>
  <c r="Y299" i="2"/>
  <c r="AQ300" i="2"/>
  <c r="P282" i="2"/>
  <c r="BG290" i="2"/>
  <c r="AH290" i="2"/>
  <c r="J290" i="2"/>
  <c r="AQ296" i="2"/>
  <c r="AK298" i="2"/>
  <c r="G31" i="2"/>
  <c r="BD31" i="2"/>
  <c r="D32" i="2"/>
  <c r="S35" i="2"/>
  <c r="D37" i="2"/>
  <c r="AH37" i="2"/>
  <c r="BG37" i="2"/>
  <c r="S39" i="2"/>
  <c r="AU40" i="2"/>
  <c r="S41" i="2"/>
  <c r="AU41" i="2"/>
  <c r="BN45" i="2"/>
  <c r="J31" i="2"/>
  <c r="BG31" i="2"/>
  <c r="AU32" i="2"/>
  <c r="V35" i="2"/>
  <c r="BN36" i="2"/>
  <c r="G37" i="2"/>
  <c r="V37" i="2"/>
  <c r="AU37" i="2"/>
  <c r="BI37" i="2"/>
  <c r="G39" i="2"/>
  <c r="AN39" i="2"/>
  <c r="J41" i="2"/>
  <c r="BI41" i="2"/>
  <c r="J44" i="2"/>
  <c r="S46" i="2"/>
  <c r="BI46" i="2"/>
  <c r="P47" i="2"/>
  <c r="AE47" i="2"/>
  <c r="BA47" i="2"/>
  <c r="AH49" i="2"/>
  <c r="G51" i="2"/>
  <c r="Y51" i="2"/>
  <c r="AN51" i="2"/>
  <c r="BG51" i="2"/>
  <c r="D56" i="2"/>
  <c r="D58" i="2"/>
  <c r="BA65" i="2"/>
  <c r="D69" i="2"/>
  <c r="AR31" i="2"/>
  <c r="V32" i="2"/>
  <c r="AX32" i="2"/>
  <c r="BN33" i="2"/>
  <c r="Y35" i="2"/>
  <c r="AR36" i="2"/>
  <c r="Y37" i="2"/>
  <c r="AR37" i="2"/>
  <c r="AE38" i="2"/>
  <c r="AE39" i="2"/>
  <c r="AE41" i="2"/>
  <c r="D42" i="2"/>
  <c r="S42" i="2"/>
  <c r="AN45" i="2"/>
  <c r="BN46" i="2"/>
  <c r="G47" i="2"/>
  <c r="AN47" i="2"/>
  <c r="BN30" i="2"/>
  <c r="BN31" i="2"/>
  <c r="BN48" i="2"/>
  <c r="BG52" i="2"/>
  <c r="S52" i="2"/>
  <c r="BD52" i="2"/>
  <c r="AB52" i="2"/>
  <c r="G52" i="2"/>
  <c r="AU53" i="2"/>
  <c r="BN53" i="2"/>
  <c r="G60" i="2"/>
  <c r="BN61" i="2"/>
  <c r="BD62" i="2"/>
  <c r="V62" i="2"/>
  <c r="BN62" i="2"/>
  <c r="BG63" i="2"/>
  <c r="AH63" i="2"/>
  <c r="J63" i="2"/>
  <c r="BN63" i="2"/>
  <c r="Y57" i="2"/>
  <c r="AK57" i="2"/>
  <c r="AK62" i="2"/>
  <c r="AN63" i="2"/>
  <c r="AU70" i="2"/>
  <c r="J71" i="2"/>
  <c r="S71" i="2"/>
  <c r="AK72" i="2"/>
  <c r="BD72" i="2"/>
  <c r="D73" i="2"/>
  <c r="S87" i="2"/>
  <c r="M50" i="2"/>
  <c r="AU50" i="2"/>
  <c r="Y50" i="2"/>
  <c r="BN50" i="2"/>
  <c r="AH52" i="2"/>
  <c r="AN55" i="2"/>
  <c r="BD55" i="2"/>
  <c r="BA59" i="2"/>
  <c r="AB59" i="2"/>
  <c r="D59" i="2"/>
  <c r="S60" i="2"/>
  <c r="M62" i="2"/>
  <c r="Y63" i="2"/>
  <c r="AX63" i="2"/>
  <c r="AN70" i="2"/>
  <c r="BN70" i="2"/>
  <c r="Y72" i="2"/>
  <c r="M72" i="2"/>
  <c r="BN72" i="2"/>
  <c r="AU74" i="2"/>
  <c r="P74" i="2"/>
  <c r="AE79" i="2"/>
  <c r="BI66" i="2"/>
  <c r="AK66" i="2"/>
  <c r="J66" i="2"/>
  <c r="M66" i="2"/>
  <c r="AN67" i="2"/>
  <c r="P67" i="2"/>
  <c r="AU67" i="2"/>
  <c r="D67" i="2"/>
  <c r="AX67" i="2"/>
  <c r="Y67" i="2"/>
  <c r="BA67" i="2"/>
  <c r="AB67" i="2"/>
  <c r="BN67" i="2"/>
  <c r="BN79" i="2"/>
  <c r="Y68" i="2"/>
  <c r="AH75" i="2"/>
  <c r="BN75" i="2"/>
  <c r="BG78" i="2"/>
  <c r="D78" i="2"/>
  <c r="AU79" i="2"/>
  <c r="AK88" i="2"/>
  <c r="P88" i="2"/>
  <c r="BI91" i="2"/>
  <c r="AQ91" i="2"/>
  <c r="M91" i="2"/>
  <c r="BD68" i="2"/>
  <c r="AR68" i="2"/>
  <c r="V68" i="2"/>
  <c r="AB68" i="2"/>
  <c r="G68" i="2"/>
  <c r="BI68" i="2"/>
  <c r="AU68" i="2"/>
  <c r="P68" i="2"/>
  <c r="D68" i="2"/>
  <c r="S74" i="2"/>
  <c r="BD75" i="2"/>
  <c r="BD76" i="2"/>
  <c r="AK76" i="2"/>
  <c r="Y76" i="2"/>
  <c r="G76" i="2"/>
  <c r="AB78" i="2"/>
  <c r="Y79" i="2"/>
  <c r="BG84" i="2"/>
  <c r="AK84" i="2"/>
  <c r="Y84" i="2"/>
  <c r="J84" i="2"/>
  <c r="BN84" i="2"/>
  <c r="V88" i="2"/>
  <c r="BA90" i="2"/>
  <c r="G90" i="2"/>
  <c r="P90" i="2"/>
  <c r="AH91" i="2"/>
  <c r="BG91" i="2"/>
  <c r="BM94" i="2"/>
  <c r="BA98" i="2"/>
  <c r="J98" i="2"/>
  <c r="BN82" i="2"/>
  <c r="AE83" i="2"/>
  <c r="Y83" i="2"/>
  <c r="S83" i="2"/>
  <c r="AE86" i="2"/>
  <c r="S95" i="2"/>
  <c r="BG96" i="2"/>
  <c r="BA96" i="2"/>
  <c r="AE96" i="2"/>
  <c r="M96" i="2"/>
  <c r="BM96" i="2"/>
  <c r="S97" i="2"/>
  <c r="V103" i="2"/>
  <c r="BD103" i="2"/>
  <c r="AH104" i="2"/>
  <c r="BM104" i="2"/>
  <c r="AQ107" i="2"/>
  <c r="D110" i="2"/>
  <c r="S110" i="2"/>
  <c r="AN110" i="2"/>
  <c r="D111" i="2"/>
  <c r="V111" i="2"/>
  <c r="BA111" i="2"/>
  <c r="D118" i="2"/>
  <c r="D123" i="2"/>
  <c r="AN103" i="2"/>
  <c r="D103" i="2"/>
  <c r="BA81" i="2"/>
  <c r="AX81" i="2"/>
  <c r="AE81" i="2"/>
  <c r="G81" i="2"/>
  <c r="AU83" i="2"/>
  <c r="M85" i="2"/>
  <c r="BN85" i="2"/>
  <c r="AH95" i="2"/>
  <c r="AU99" i="2"/>
  <c r="M101" i="2"/>
  <c r="AN101" i="2"/>
  <c r="P101" i="2"/>
  <c r="BI102" i="2"/>
  <c r="BM102" i="2"/>
  <c r="AB103" i="2"/>
  <c r="J105" i="2"/>
  <c r="AX105" i="2"/>
  <c r="G106" i="2"/>
  <c r="BD106" i="2"/>
  <c r="AH107" i="2"/>
  <c r="G110" i="2"/>
  <c r="AE110" i="2"/>
  <c r="BA110" i="2"/>
  <c r="S111" i="2"/>
  <c r="BG111" i="2"/>
  <c r="S114" i="2"/>
  <c r="BA114" i="2"/>
  <c r="G121" i="2"/>
  <c r="AU121" i="2"/>
  <c r="AU123" i="2"/>
  <c r="M125" i="2"/>
  <c r="BA125" i="2"/>
  <c r="S134" i="2"/>
  <c r="S148" i="2"/>
  <c r="D150" i="2"/>
  <c r="D157" i="2"/>
  <c r="D162" i="2"/>
  <c r="M95" i="2"/>
  <c r="Y95" i="2"/>
  <c r="AQ99" i="2"/>
  <c r="D99" i="2"/>
  <c r="AN99" i="2"/>
  <c r="BM99" i="2"/>
  <c r="S103" i="2"/>
  <c r="BA103" i="2"/>
  <c r="AN107" i="2"/>
  <c r="BM108" i="2"/>
  <c r="S119" i="2"/>
  <c r="AE122" i="2"/>
  <c r="AN126" i="2"/>
  <c r="BI129" i="2"/>
  <c r="AU129" i="2"/>
  <c r="P129" i="2"/>
  <c r="D129" i="2"/>
  <c r="AU132" i="2"/>
  <c r="BM132" i="2"/>
  <c r="G133" i="2"/>
  <c r="AH133" i="2"/>
  <c r="AN135" i="2"/>
  <c r="BM135" i="2"/>
  <c r="AQ137" i="2"/>
  <c r="V137" i="2"/>
  <c r="BM137" i="2"/>
  <c r="BI138" i="2"/>
  <c r="BM139" i="2"/>
  <c r="S141" i="2"/>
  <c r="AK141" i="2"/>
  <c r="M144" i="2"/>
  <c r="BD149" i="2"/>
  <c r="M149" i="2"/>
  <c r="BD154" i="2"/>
  <c r="AB154" i="2"/>
  <c r="S115" i="2"/>
  <c r="BM115" i="2"/>
  <c r="Y116" i="2"/>
  <c r="S116" i="2"/>
  <c r="J116" i="2"/>
  <c r="AN117" i="2"/>
  <c r="AB119" i="2"/>
  <c r="AK122" i="2"/>
  <c r="AE128" i="2"/>
  <c r="G128" i="2"/>
  <c r="M129" i="2"/>
  <c r="AN129" i="2"/>
  <c r="S133" i="2"/>
  <c r="AN133" i="2"/>
  <c r="AE135" i="2"/>
  <c r="Y136" i="2"/>
  <c r="AX136" i="2"/>
  <c r="Y137" i="2"/>
  <c r="BA137" i="2"/>
  <c r="AE141" i="2"/>
  <c r="AX141" i="2"/>
  <c r="AN142" i="2"/>
  <c r="P142" i="2"/>
  <c r="BG144" i="2"/>
  <c r="BD145" i="2"/>
  <c r="AH145" i="2"/>
  <c r="BM145" i="2"/>
  <c r="AE149" i="2"/>
  <c r="AU149" i="2"/>
  <c r="G152" i="2"/>
  <c r="P154" i="2"/>
  <c r="AN154" i="2"/>
  <c r="AQ155" i="2"/>
  <c r="BM155" i="2"/>
  <c r="BG156" i="2"/>
  <c r="AK156" i="2"/>
  <c r="P156" i="2"/>
  <c r="BG159" i="2"/>
  <c r="J159" i="2"/>
  <c r="AU163" i="2"/>
  <c r="BM165" i="2"/>
  <c r="AH166" i="2"/>
  <c r="AE119" i="2"/>
  <c r="D119" i="2"/>
  <c r="BA122" i="2"/>
  <c r="D122" i="2"/>
  <c r="AB122" i="2"/>
  <c r="M122" i="2"/>
  <c r="BG133" i="2"/>
  <c r="AK133" i="2"/>
  <c r="P133" i="2"/>
  <c r="BD138" i="2"/>
  <c r="AK138" i="2"/>
  <c r="G138" i="2"/>
  <c r="BA141" i="2"/>
  <c r="M141" i="2"/>
  <c r="BM141" i="2"/>
  <c r="S144" i="2"/>
  <c r="BM144" i="2"/>
  <c r="Y117" i="2"/>
  <c r="J117" i="2"/>
  <c r="BG117" i="2"/>
  <c r="AK117" i="2"/>
  <c r="P117" i="2"/>
  <c r="AN119" i="2"/>
  <c r="AQ122" i="2"/>
  <c r="AK129" i="2"/>
  <c r="M133" i="2"/>
  <c r="AQ133" i="2"/>
  <c r="S135" i="2"/>
  <c r="BG136" i="2"/>
  <c r="J136" i="2"/>
  <c r="P137" i="2"/>
  <c r="S138" i="2"/>
  <c r="P141" i="2"/>
  <c r="BD141" i="2"/>
  <c r="AU144" i="2"/>
  <c r="AH149" i="2"/>
  <c r="BA149" i="2"/>
  <c r="S154" i="2"/>
  <c r="AU154" i="2"/>
  <c r="Y163" i="2"/>
  <c r="BD166" i="2"/>
  <c r="AN166" i="2"/>
  <c r="BM166" i="2"/>
  <c r="AE158" i="2"/>
  <c r="BD158" i="2"/>
  <c r="S158" i="2"/>
  <c r="BM158" i="2"/>
  <c r="AK161" i="2"/>
  <c r="AE161" i="2"/>
  <c r="BI161" i="2"/>
  <c r="S161" i="2"/>
  <c r="BM161" i="2"/>
  <c r="G167" i="2"/>
  <c r="AK167" i="2"/>
  <c r="M167" i="2"/>
  <c r="AU168" i="2"/>
  <c r="D168" i="2"/>
  <c r="AX168" i="2"/>
  <c r="M168" i="2"/>
  <c r="AU170" i="2"/>
  <c r="AX172" i="2"/>
  <c r="BD177" i="2"/>
  <c r="AK177" i="2"/>
  <c r="G177" i="2"/>
  <c r="BA180" i="2"/>
  <c r="M180" i="2"/>
  <c r="BM180" i="2"/>
  <c r="AN185" i="2"/>
  <c r="AK189" i="2"/>
  <c r="BM189" i="2"/>
  <c r="BJ191" i="2"/>
  <c r="AQ191" i="2"/>
  <c r="M191" i="2"/>
  <c r="BJ192" i="2"/>
  <c r="Y192" i="2"/>
  <c r="J192" i="2"/>
  <c r="BM192" i="2"/>
  <c r="AE167" i="2"/>
  <c r="P168" i="2"/>
  <c r="AH168" i="2"/>
  <c r="BA168" i="2"/>
  <c r="BD169" i="2"/>
  <c r="M169" i="2"/>
  <c r="AE169" i="2"/>
  <c r="G169" i="2"/>
  <c r="M172" i="2"/>
  <c r="AN172" i="2"/>
  <c r="S173" i="2"/>
  <c r="AN174" i="2"/>
  <c r="AX176" i="2"/>
  <c r="AE177" i="2"/>
  <c r="AU178" i="2"/>
  <c r="BM178" i="2"/>
  <c r="P180" i="2"/>
  <c r="BD180" i="2"/>
  <c r="AH182" i="2"/>
  <c r="S185" i="2"/>
  <c r="AU187" i="2"/>
  <c r="BM187" i="2"/>
  <c r="AQ189" i="2"/>
  <c r="AN190" i="2"/>
  <c r="G190" i="2"/>
  <c r="V191" i="2"/>
  <c r="AU191" i="2"/>
  <c r="M192" i="2"/>
  <c r="AN192" i="2"/>
  <c r="AQ194" i="2"/>
  <c r="BM194" i="2"/>
  <c r="AE196" i="2"/>
  <c r="AX196" i="2"/>
  <c r="BJ197" i="2"/>
  <c r="M197" i="2"/>
  <c r="M199" i="2"/>
  <c r="M200" i="2"/>
  <c r="AN200" i="2"/>
  <c r="BM205" i="2"/>
  <c r="M207" i="2"/>
  <c r="AX207" i="2"/>
  <c r="S208" i="2"/>
  <c r="AN208" i="2"/>
  <c r="AX209" i="2"/>
  <c r="AE209" i="2"/>
  <c r="BM209" i="2"/>
  <c r="BM211" i="2"/>
  <c r="BG212" i="2"/>
  <c r="V212" i="2"/>
  <c r="BM212" i="2"/>
  <c r="AT214" i="2"/>
  <c r="AN216" i="2"/>
  <c r="V221" i="2"/>
  <c r="BJ221" i="2"/>
  <c r="AB223" i="2"/>
  <c r="BA223" i="2"/>
  <c r="D227" i="2"/>
  <c r="BM230" i="2"/>
  <c r="J232" i="2"/>
  <c r="BD232" i="2"/>
  <c r="D238" i="2"/>
  <c r="V244" i="2"/>
  <c r="M264" i="2"/>
  <c r="D266" i="2"/>
  <c r="D274" i="2"/>
  <c r="BG158" i="2"/>
  <c r="AB168" i="2"/>
  <c r="S170" i="2"/>
  <c r="AK172" i="2"/>
  <c r="AU172" i="2"/>
  <c r="S172" i="2"/>
  <c r="D172" i="2"/>
  <c r="BG176" i="2"/>
  <c r="AB176" i="2"/>
  <c r="M176" i="2"/>
  <c r="M177" i="2"/>
  <c r="AB180" i="2"/>
  <c r="AU180" i="2"/>
  <c r="Y185" i="2"/>
  <c r="S189" i="2"/>
  <c r="J191" i="2"/>
  <c r="AK191" i="2"/>
  <c r="AH192" i="2"/>
  <c r="BA196" i="2"/>
  <c r="M196" i="2"/>
  <c r="BM196" i="2"/>
  <c r="AH198" i="2"/>
  <c r="P198" i="2"/>
  <c r="BM198" i="2"/>
  <c r="AQ161" i="2"/>
  <c r="J168" i="2"/>
  <c r="V171" i="2"/>
  <c r="Y171" i="2"/>
  <c r="J171" i="2"/>
  <c r="AN173" i="2"/>
  <c r="BM173" i="2"/>
  <c r="AH174" i="2"/>
  <c r="BD174" i="2"/>
  <c r="J174" i="2"/>
  <c r="S176" i="2"/>
  <c r="AN176" i="2"/>
  <c r="AX177" i="2"/>
  <c r="AN180" i="2"/>
  <c r="BG180" i="2"/>
  <c r="AB182" i="2"/>
  <c r="J182" i="2"/>
  <c r="M185" i="2"/>
  <c r="BA185" i="2"/>
  <c r="V192" i="2"/>
  <c r="AQ192" i="2"/>
  <c r="P196" i="2"/>
  <c r="BD196" i="2"/>
  <c r="AE198" i="2"/>
  <c r="BD199" i="2"/>
  <c r="J199" i="2"/>
  <c r="BJ200" i="2"/>
  <c r="AU200" i="2"/>
  <c r="P200" i="2"/>
  <c r="BM200" i="2"/>
  <c r="P202" i="2"/>
  <c r="BM203" i="2"/>
  <c r="BD207" i="2"/>
  <c r="AH207" i="2"/>
  <c r="S207" i="2"/>
  <c r="BM207" i="2"/>
  <c r="AU208" i="2"/>
  <c r="G208" i="2"/>
  <c r="AQ214" i="2"/>
  <c r="V214" i="2"/>
  <c r="D214" i="2"/>
  <c r="BG216" i="2"/>
  <c r="S216" i="2"/>
  <c r="D216" i="2"/>
  <c r="BM221" i="2"/>
  <c r="BM223" i="2"/>
  <c r="BM228" i="2"/>
  <c r="BM232" i="2"/>
  <c r="BG215" i="2"/>
  <c r="S215" i="2"/>
  <c r="AE215" i="2"/>
  <c r="AT215" i="2"/>
  <c r="AH215" i="2"/>
  <c r="BM215" i="2"/>
  <c r="V220" i="2"/>
  <c r="BD220" i="2"/>
  <c r="J224" i="2"/>
  <c r="AE225" i="2"/>
  <c r="G226" i="2"/>
  <c r="AQ226" i="2"/>
  <c r="D233" i="2"/>
  <c r="AE233" i="2"/>
  <c r="BA233" i="2"/>
  <c r="Y234" i="2"/>
  <c r="AT235" i="2"/>
  <c r="BG237" i="2"/>
  <c r="AK237" i="2"/>
  <c r="P237" i="2"/>
  <c r="S239" i="2"/>
  <c r="BD239" i="2"/>
  <c r="V240" i="2"/>
  <c r="BM240" i="2"/>
  <c r="AH241" i="2"/>
  <c r="BJ241" i="2"/>
  <c r="BM243" i="2"/>
  <c r="BG249" i="2"/>
  <c r="S249" i="2"/>
  <c r="D249" i="2"/>
  <c r="AE252" i="2"/>
  <c r="S252" i="2"/>
  <c r="BM254" i="2"/>
  <c r="AX258" i="2"/>
  <c r="S258" i="2"/>
  <c r="D258" i="2"/>
  <c r="AB263" i="2"/>
  <c r="J263" i="2"/>
  <c r="BG269" i="2"/>
  <c r="AN269" i="2"/>
  <c r="S269" i="2"/>
  <c r="BM269" i="2"/>
  <c r="S217" i="2"/>
  <c r="P218" i="2"/>
  <c r="BM218" i="2"/>
  <c r="M220" i="2"/>
  <c r="AQ220" i="2"/>
  <c r="S222" i="2"/>
  <c r="M222" i="2"/>
  <c r="D222" i="2"/>
  <c r="AH224" i="2"/>
  <c r="AT225" i="2"/>
  <c r="G225" i="2"/>
  <c r="AX225" i="2"/>
  <c r="AH225" i="2"/>
  <c r="D225" i="2"/>
  <c r="AE226" i="2"/>
  <c r="AN231" i="2"/>
  <c r="S233" i="2"/>
  <c r="BG233" i="2"/>
  <c r="AB234" i="2"/>
  <c r="V236" i="2"/>
  <c r="D239" i="2"/>
  <c r="P239" i="2"/>
  <c r="AT241" i="2"/>
  <c r="G241" i="2"/>
  <c r="BD206" i="2"/>
  <c r="S206" i="2"/>
  <c r="AH206" i="2"/>
  <c r="AU206" i="2"/>
  <c r="G206" i="2"/>
  <c r="BM206" i="2"/>
  <c r="AB217" i="2"/>
  <c r="BD217" i="2"/>
  <c r="BM217" i="2"/>
  <c r="AT219" i="2"/>
  <c r="AX219" i="2"/>
  <c r="BA220" i="2"/>
  <c r="AE220" i="2"/>
  <c r="AT220" i="2"/>
  <c r="S220" i="2"/>
  <c r="D220" i="2"/>
  <c r="BG231" i="2"/>
  <c r="S231" i="2"/>
  <c r="BA231" i="2"/>
  <c r="V231" i="2"/>
  <c r="D231" i="2"/>
  <c r="BD234" i="2"/>
  <c r="BM234" i="2"/>
  <c r="AE217" i="2"/>
  <c r="AX220" i="2"/>
  <c r="AT224" i="2"/>
  <c r="G224" i="2"/>
  <c r="AX224" i="2"/>
  <c r="AE224" i="2"/>
  <c r="BM224" i="2"/>
  <c r="P226" i="2"/>
  <c r="BJ226" i="2"/>
  <c r="S226" i="2"/>
  <c r="BM226" i="2"/>
  <c r="BD233" i="2"/>
  <c r="AH233" i="2"/>
  <c r="BM233" i="2"/>
  <c r="BJ234" i="2"/>
  <c r="S235" i="2"/>
  <c r="S236" i="2"/>
  <c r="J236" i="2"/>
  <c r="AB251" i="2"/>
  <c r="S251" i="2"/>
  <c r="BD267" i="2"/>
  <c r="BM267" i="2"/>
  <c r="BD278" i="2"/>
  <c r="AK278" i="2"/>
  <c r="G278" i="2"/>
  <c r="AX242" i="2"/>
  <c r="BA245" i="2"/>
  <c r="BA247" i="2"/>
  <c r="Y248" i="2"/>
  <c r="BG248" i="2"/>
  <c r="G248" i="2"/>
  <c r="M248" i="2"/>
  <c r="V248" i="2"/>
  <c r="AB255" i="2"/>
  <c r="J255" i="2"/>
  <c r="D255" i="2"/>
  <c r="AH256" i="2"/>
  <c r="Y257" i="2"/>
  <c r="BA259" i="2"/>
  <c r="AE259" i="2"/>
  <c r="D259" i="2"/>
  <c r="AH261" i="2"/>
  <c r="AX262" i="2"/>
  <c r="AQ268" i="2"/>
  <c r="M272" i="2"/>
  <c r="AQ272" i="2"/>
  <c r="AQ273" i="2"/>
  <c r="AE273" i="2"/>
  <c r="G273" i="2"/>
  <c r="AX273" i="2"/>
  <c r="AH273" i="2"/>
  <c r="J273" i="2"/>
  <c r="AB275" i="2"/>
  <c r="AH276" i="2"/>
  <c r="BJ276" i="2"/>
  <c r="AE278" i="2"/>
  <c r="V279" i="2"/>
  <c r="D279" i="2"/>
  <c r="BM280" i="2"/>
  <c r="S281" i="2"/>
  <c r="AK281" i="2"/>
  <c r="BJ282" i="2"/>
  <c r="BD284" i="2"/>
  <c r="AB285" i="2"/>
  <c r="BD285" i="2"/>
  <c r="BA286" i="2"/>
  <c r="S286" i="2"/>
  <c r="BM286" i="2"/>
  <c r="S287" i="2"/>
  <c r="D287" i="2"/>
  <c r="AN289" i="2"/>
  <c r="BG289" i="2"/>
  <c r="P290" i="2"/>
  <c r="S291" i="2"/>
  <c r="BJ293" i="2"/>
  <c r="Y293" i="2"/>
  <c r="J293" i="2"/>
  <c r="V295" i="2"/>
  <c r="M297" i="2"/>
  <c r="AN298" i="2"/>
  <c r="AU299" i="2"/>
  <c r="G299" i="2"/>
  <c r="AE300" i="2"/>
  <c r="G301" i="2"/>
  <c r="AB301" i="2"/>
  <c r="AU275" i="2"/>
  <c r="G275" i="2"/>
  <c r="BM275" i="2"/>
  <c r="AN282" i="2"/>
  <c r="D282" i="2"/>
  <c r="AX285" i="2"/>
  <c r="M285" i="2"/>
  <c r="BM285" i="2"/>
  <c r="Y289" i="2"/>
  <c r="J289" i="2"/>
  <c r="BM289" i="2"/>
  <c r="AE301" i="2"/>
  <c r="J301" i="2"/>
  <c r="AK242" i="2"/>
  <c r="BJ242" i="2"/>
  <c r="AB242" i="2"/>
  <c r="BA242" i="2"/>
  <c r="D242" i="2"/>
  <c r="AK245" i="2"/>
  <c r="S245" i="2"/>
  <c r="Y245" i="2"/>
  <c r="AX245" i="2"/>
  <c r="AH245" i="2"/>
  <c r="BM245" i="2"/>
  <c r="AK246" i="2"/>
  <c r="S246" i="2"/>
  <c r="J247" i="2"/>
  <c r="G247" i="2"/>
  <c r="AT247" i="2"/>
  <c r="D247" i="2"/>
  <c r="BA250" i="2"/>
  <c r="S250" i="2"/>
  <c r="BD250" i="2"/>
  <c r="AB250" i="2"/>
  <c r="BM250" i="2"/>
  <c r="V251" i="2"/>
  <c r="AB262" i="2"/>
  <c r="S262" i="2"/>
  <c r="BG271" i="2"/>
  <c r="D271" i="2"/>
  <c r="AH271" i="2"/>
  <c r="BM271" i="2"/>
  <c r="BD275" i="2"/>
  <c r="M276" i="2"/>
  <c r="V276" i="2"/>
  <c r="BM276" i="2"/>
  <c r="BA281" i="2"/>
  <c r="M281" i="2"/>
  <c r="BM281" i="2"/>
  <c r="Y288" i="2"/>
  <c r="J288" i="2"/>
  <c r="AE291" i="2"/>
  <c r="BM291" i="2"/>
  <c r="G297" i="2"/>
  <c r="AB297" i="2"/>
  <c r="BG300" i="2"/>
  <c r="Y300" i="2"/>
  <c r="BM300" i="2"/>
  <c r="BJ297" i="2"/>
  <c r="AU297" i="2"/>
  <c r="Y297" i="2"/>
  <c r="D297" i="2"/>
  <c r="V245" i="2"/>
  <c r="AQ247" i="2"/>
  <c r="AQ256" i="2"/>
  <c r="S256" i="2"/>
  <c r="AU256" i="2"/>
  <c r="BM256" i="2"/>
  <c r="AQ257" i="2"/>
  <c r="AN257" i="2"/>
  <c r="V257" i="2"/>
  <c r="BM257" i="2"/>
  <c r="Y260" i="2"/>
  <c r="AQ260" i="2"/>
  <c r="AX261" i="2"/>
  <c r="M261" i="2"/>
  <c r="AN261" i="2"/>
  <c r="J261" i="2"/>
  <c r="AU267" i="2"/>
  <c r="V268" i="2"/>
  <c r="J268" i="2"/>
  <c r="BD272" i="2"/>
  <c r="G272" i="2"/>
  <c r="AU272" i="2"/>
  <c r="BM272" i="2"/>
  <c r="AN275" i="2"/>
  <c r="AQ276" i="2"/>
  <c r="J281" i="2"/>
  <c r="AQ281" i="2"/>
  <c r="AE284" i="2"/>
  <c r="G284" i="2"/>
  <c r="V284" i="2"/>
  <c r="AE285" i="2"/>
  <c r="BA285" i="2"/>
  <c r="P289" i="2"/>
  <c r="AH289" i="2"/>
  <c r="AB291" i="2"/>
  <c r="AQ295" i="2"/>
  <c r="BM295" i="2"/>
  <c r="AU296" i="2"/>
  <c r="J296" i="2"/>
  <c r="M298" i="2"/>
  <c r="D298" i="2"/>
  <c r="AK301" i="2"/>
  <c r="AR35" i="2"/>
  <c r="BI42" i="2"/>
  <c r="AU42" i="2"/>
  <c r="AK42" i="2"/>
  <c r="Y42" i="2"/>
  <c r="G42" i="2"/>
  <c r="BD44" i="2"/>
  <c r="AR44" i="2"/>
  <c r="AE44" i="2"/>
  <c r="P44" i="2"/>
  <c r="D44" i="2"/>
  <c r="AR49" i="2"/>
  <c r="AB49" i="2"/>
  <c r="D49" i="2"/>
  <c r="AR30" i="2"/>
  <c r="BI36" i="2"/>
  <c r="M36" i="2"/>
  <c r="AK38" i="2"/>
  <c r="BI47" i="2"/>
  <c r="M47" i="2"/>
  <c r="AU47" i="2"/>
  <c r="S47" i="2"/>
  <c r="BN47" i="2"/>
  <c r="Y58" i="2"/>
  <c r="BI58" i="2"/>
  <c r="D60" i="2"/>
  <c r="BD63" i="2"/>
  <c r="AB63" i="2"/>
  <c r="P63" i="2"/>
  <c r="AR65" i="2"/>
  <c r="G65" i="2"/>
  <c r="AX69" i="2"/>
  <c r="G69" i="2"/>
  <c r="AE72" i="2"/>
  <c r="BI72" i="2"/>
  <c r="D74" i="2"/>
  <c r="AU75" i="2"/>
  <c r="M75" i="2"/>
  <c r="AN77" i="2"/>
  <c r="G77" i="2"/>
  <c r="AU87" i="2"/>
  <c r="AB96" i="2"/>
  <c r="BD96" i="2"/>
  <c r="S100" i="2"/>
  <c r="J104" i="2"/>
  <c r="S30" i="2"/>
  <c r="AU30" i="2"/>
  <c r="G30" i="2"/>
  <c r="AN37" i="2"/>
  <c r="BN37" i="2"/>
  <c r="BD58" i="2"/>
  <c r="AR58" i="2"/>
  <c r="AE58" i="2"/>
  <c r="M58" i="2"/>
  <c r="BI67" i="2"/>
  <c r="BG72" i="2"/>
  <c r="V72" i="2"/>
  <c r="D72" i="2"/>
  <c r="AQ96" i="2"/>
  <c r="V96" i="2"/>
  <c r="D96" i="2"/>
  <c r="AN106" i="2"/>
  <c r="D106" i="2"/>
  <c r="AH119" i="2"/>
  <c r="AN123" i="2"/>
  <c r="S123" i="2"/>
  <c r="BA127" i="2"/>
  <c r="AE127" i="2"/>
  <c r="J127" i="2"/>
  <c r="BM127" i="2"/>
  <c r="BA130" i="2"/>
  <c r="AB130" i="2"/>
  <c r="BM130" i="2"/>
  <c r="J133" i="2"/>
  <c r="AK134" i="2"/>
  <c r="BD137" i="2"/>
  <c r="AE137" i="2"/>
  <c r="D137" i="2"/>
  <c r="S139" i="2"/>
  <c r="M142" i="2"/>
  <c r="AN143" i="2"/>
  <c r="V143" i="2"/>
  <c r="D143" i="2"/>
  <c r="AU151" i="2"/>
  <c r="BM151" i="2"/>
  <c r="BI106" i="2"/>
  <c r="BD112" i="2"/>
  <c r="AH112" i="2"/>
  <c r="M112" i="2"/>
  <c r="BM112" i="2"/>
  <c r="AQ117" i="2"/>
  <c r="G117" i="2"/>
  <c r="AK118" i="2"/>
  <c r="P118" i="2"/>
  <c r="G122" i="2"/>
  <c r="M126" i="2"/>
  <c r="AH127" i="2"/>
  <c r="BG128" i="2"/>
  <c r="AH128" i="2"/>
  <c r="S130" i="2"/>
  <c r="BD130" i="2"/>
  <c r="AU140" i="2"/>
  <c r="S140" i="2"/>
  <c r="S143" i="2"/>
  <c r="AU143" i="2"/>
  <c r="BA145" i="2"/>
  <c r="AB145" i="2"/>
  <c r="S145" i="2"/>
  <c r="J145" i="2"/>
  <c r="BG149" i="2"/>
  <c r="P149" i="2"/>
  <c r="D149" i="2"/>
  <c r="AE150" i="2"/>
  <c r="D153" i="2"/>
  <c r="P153" i="2"/>
  <c r="Y153" i="2"/>
  <c r="AN153" i="2"/>
  <c r="AU153" i="2"/>
  <c r="BD159" i="2"/>
  <c r="AQ159" i="2"/>
  <c r="S159" i="2"/>
  <c r="BI164" i="2"/>
  <c r="AX164" i="2"/>
  <c r="AH164" i="2"/>
  <c r="V164" i="2"/>
  <c r="J164" i="2"/>
  <c r="BM164" i="2"/>
  <c r="AN169" i="2"/>
  <c r="AE159" i="2"/>
  <c r="BI159" i="2"/>
  <c r="V162" i="2"/>
  <c r="S164" i="2"/>
  <c r="AK164" i="2"/>
  <c r="BI165" i="2"/>
  <c r="BA166" i="2"/>
  <c r="AB166" i="2"/>
  <c r="D166" i="2"/>
  <c r="AU171" i="2"/>
  <c r="AQ172" i="2"/>
  <c r="G172" i="2"/>
  <c r="D174" i="2"/>
  <c r="AN177" i="2"/>
  <c r="AU179" i="2"/>
  <c r="AQ180" i="2"/>
  <c r="M183" i="2"/>
  <c r="AH183" i="2"/>
  <c r="BD183" i="2"/>
  <c r="AE185" i="2"/>
  <c r="AX187" i="2"/>
  <c r="M188" i="2"/>
  <c r="Y188" i="2"/>
  <c r="AH188" i="2"/>
  <c r="AQ188" i="2"/>
  <c r="BD188" i="2"/>
  <c r="AN189" i="2"/>
  <c r="AH190" i="2"/>
  <c r="BD190" i="2"/>
  <c r="M193" i="2"/>
  <c r="BA193" i="2"/>
  <c r="AN194" i="2"/>
  <c r="D201" i="2"/>
  <c r="AB201" i="2"/>
  <c r="BD201" i="2"/>
  <c r="V208" i="2"/>
  <c r="AH208" i="2"/>
  <c r="P216" i="2"/>
  <c r="AB216" i="2"/>
  <c r="AQ216" i="2"/>
  <c r="BJ220" i="2"/>
  <c r="BG221" i="2"/>
  <c r="V227" i="2"/>
  <c r="AN230" i="2"/>
  <c r="AB233" i="2"/>
  <c r="J237" i="2"/>
  <c r="Y237" i="2"/>
  <c r="AQ237" i="2"/>
  <c r="BD237" i="2"/>
  <c r="AT240" i="2"/>
  <c r="AE240" i="2"/>
  <c r="G240" i="2"/>
  <c r="P242" i="2"/>
  <c r="BG245" i="2"/>
  <c r="J245" i="2"/>
  <c r="BA254" i="2"/>
  <c r="AU255" i="2"/>
  <c r="BG256" i="2"/>
  <c r="Y256" i="2"/>
  <c r="BG261" i="2"/>
  <c r="AQ261" i="2"/>
  <c r="S261" i="2"/>
  <c r="BJ269" i="2"/>
  <c r="AX269" i="2"/>
  <c r="AB269" i="2"/>
  <c r="D269" i="2"/>
  <c r="AK270" i="2"/>
  <c r="P270" i="2"/>
  <c r="BM270" i="2"/>
  <c r="AX240" i="2"/>
  <c r="AX241" i="2"/>
  <c r="Y241" i="2"/>
  <c r="M241" i="2"/>
  <c r="BD249" i="2"/>
  <c r="AQ249" i="2"/>
  <c r="AB249" i="2"/>
  <c r="G249" i="2"/>
  <c r="AK261" i="2"/>
  <c r="AH269" i="2"/>
  <c r="Y270" i="2"/>
  <c r="BJ270" i="2"/>
  <c r="S273" i="2"/>
  <c r="S274" i="2"/>
  <c r="BJ274" i="2"/>
  <c r="S276" i="2"/>
  <c r="BD276" i="2"/>
  <c r="G277" i="2"/>
  <c r="M277" i="2"/>
  <c r="S277" i="2"/>
  <c r="Y277" i="2"/>
  <c r="AN277" i="2"/>
  <c r="BA277" i="2"/>
  <c r="AU279" i="2"/>
  <c r="D283" i="2"/>
  <c r="S283" i="2"/>
  <c r="AN283" i="2"/>
  <c r="BG283" i="2"/>
  <c r="AU284" i="2"/>
  <c r="P285" i="2"/>
  <c r="AU285" i="2"/>
  <c r="AN286" i="2"/>
  <c r="BJ286" i="2"/>
  <c r="AK289" i="2"/>
  <c r="AQ290" i="2"/>
  <c r="M292" i="2"/>
  <c r="AK292" i="2"/>
  <c r="AX292" i="2"/>
  <c r="J297" i="2"/>
  <c r="BG297" i="2"/>
  <c r="Y301" i="2"/>
  <c r="AX301" i="2"/>
  <c r="AH39" i="2"/>
  <c r="M41" i="2"/>
  <c r="D43" i="2"/>
  <c r="P43" i="2"/>
  <c r="AW136" i="2"/>
  <c r="AZ137" i="2"/>
  <c r="AW141" i="2"/>
  <c r="Q142" i="2"/>
  <c r="BC145" i="2"/>
  <c r="BN145" i="2"/>
  <c r="AT149" i="2"/>
  <c r="Q154" i="2"/>
  <c r="AR155" i="2"/>
  <c r="BF156" i="2"/>
  <c r="Q156" i="2"/>
  <c r="K159" i="2"/>
  <c r="BN165" i="2"/>
  <c r="AF119" i="2"/>
  <c r="AZ122" i="2"/>
  <c r="AC122" i="2"/>
  <c r="BF133" i="2"/>
  <c r="Q133" i="2"/>
  <c r="AL138" i="2"/>
  <c r="AZ141" i="2"/>
  <c r="BN141" i="2"/>
  <c r="BN144" i="2"/>
  <c r="K117" i="2"/>
  <c r="AL117" i="2"/>
  <c r="AO119" i="2"/>
  <c r="AL129" i="2"/>
  <c r="AR133" i="2"/>
  <c r="BF136" i="2"/>
  <c r="Q137" i="2"/>
  <c r="Q141" i="2"/>
  <c r="AT144" i="2"/>
  <c r="AZ149" i="2"/>
  <c r="AT154" i="2"/>
  <c r="BC166" i="2"/>
  <c r="BN166" i="2"/>
  <c r="BC158" i="2"/>
  <c r="BN158" i="2"/>
  <c r="AF161" i="2"/>
  <c r="T161" i="2"/>
  <c r="H167" i="2"/>
  <c r="N167" i="2"/>
  <c r="E168" i="2"/>
  <c r="N168" i="2"/>
  <c r="AW172" i="2"/>
  <c r="AL177" i="2"/>
  <c r="AZ180" i="2"/>
  <c r="BN180" i="2"/>
  <c r="AL189" i="2"/>
  <c r="BI191" i="2"/>
  <c r="N191" i="2"/>
  <c r="Z192" i="2"/>
  <c r="BN192" i="2"/>
  <c r="Q168" i="2"/>
  <c r="AZ168" i="2"/>
  <c r="N169" i="2"/>
  <c r="H169" i="2"/>
  <c r="AO172" i="2"/>
  <c r="AO174" i="2"/>
  <c r="AF177" i="2"/>
  <c r="BN178" i="2"/>
  <c r="BC180" i="2"/>
  <c r="T185" i="2"/>
  <c r="BN187" i="2"/>
  <c r="AO190" i="2"/>
  <c r="W191" i="2"/>
  <c r="N192" i="2"/>
  <c r="AR194" i="2"/>
  <c r="AF196" i="2"/>
  <c r="BI197" i="2"/>
  <c r="N199" i="2"/>
  <c r="AO200" i="2"/>
  <c r="N207" i="2"/>
  <c r="T208" i="2"/>
  <c r="AW209" i="2"/>
  <c r="BN209" i="2"/>
  <c r="BF212" i="2"/>
  <c r="BN212" i="2"/>
  <c r="AO216" i="2"/>
  <c r="BI221" i="2"/>
  <c r="AZ223" i="2"/>
  <c r="BN230" i="2"/>
  <c r="BC232" i="2"/>
  <c r="W244" i="2"/>
  <c r="E266" i="2"/>
  <c r="BF158" i="2"/>
  <c r="T170" i="2"/>
  <c r="AT172" i="2"/>
  <c r="E172" i="2"/>
  <c r="AC176" i="2"/>
  <c r="N177" i="2"/>
  <c r="AT180" i="2"/>
  <c r="T189" i="2"/>
  <c r="AL191" i="2"/>
  <c r="AZ196" i="2"/>
  <c r="BN196" i="2"/>
  <c r="Q198" i="2"/>
  <c r="AR161" i="2"/>
  <c r="W171" i="2"/>
  <c r="K171" i="2"/>
  <c r="BN173" i="2"/>
  <c r="BC174" i="2"/>
  <c r="T176" i="2"/>
  <c r="AW177" i="2"/>
  <c r="BF180" i="2"/>
  <c r="K182" i="2"/>
  <c r="AZ185" i="2"/>
  <c r="AR192" i="2"/>
  <c r="BC196" i="2"/>
  <c r="BC199" i="2"/>
  <c r="BI200" i="2"/>
  <c r="Q200" i="2"/>
  <c r="Q202" i="2"/>
  <c r="BC207" i="2"/>
  <c r="T207" i="2"/>
  <c r="AT208" i="2"/>
  <c r="AR214" i="2"/>
  <c r="E214" i="2"/>
  <c r="T216" i="2"/>
  <c r="BN221" i="2"/>
  <c r="BN228" i="2"/>
  <c r="BF215" i="2"/>
  <c r="AF215" i="2"/>
  <c r="AI215" i="2"/>
  <c r="W220" i="2"/>
  <c r="K224" i="2"/>
  <c r="H226" i="2"/>
  <c r="E233" i="2"/>
  <c r="AZ233" i="2"/>
  <c r="AU235" i="2"/>
  <c r="AL237" i="2"/>
  <c r="T239" i="2"/>
  <c r="W240" i="2"/>
  <c r="AI241" i="2"/>
  <c r="BN243" i="2"/>
  <c r="T249" i="2"/>
  <c r="AF252" i="2"/>
  <c r="BN254" i="2"/>
  <c r="T258" i="2"/>
  <c r="AC263" i="2"/>
  <c r="BF269" i="2"/>
  <c r="T269" i="2"/>
  <c r="T217" i="2"/>
  <c r="BN218" i="2"/>
  <c r="AR220" i="2"/>
  <c r="N222" i="2"/>
  <c r="AI224" i="2"/>
  <c r="H225" i="2"/>
  <c r="AI225" i="2"/>
  <c r="AF226" i="2"/>
  <c r="T233" i="2"/>
  <c r="AC234" i="2"/>
  <c r="E239" i="2"/>
  <c r="AU241" i="2"/>
  <c r="BC206" i="2"/>
  <c r="AI206" i="2"/>
  <c r="H206" i="2"/>
  <c r="AC217" i="2"/>
  <c r="BN217" i="2"/>
  <c r="AW219" i="2"/>
  <c r="AF220" i="2"/>
  <c r="T220" i="2"/>
  <c r="BF231" i="2"/>
  <c r="AZ231" i="2"/>
  <c r="E231" i="2"/>
  <c r="BN234" i="2"/>
  <c r="AW220" i="2"/>
  <c r="H224" i="2"/>
  <c r="AF224" i="2"/>
  <c r="Q226" i="2"/>
  <c r="T226" i="2"/>
  <c r="BC233" i="2"/>
  <c r="BN233" i="2"/>
  <c r="T235" i="2"/>
  <c r="K236" i="2"/>
  <c r="T251" i="2"/>
  <c r="BN267" i="2"/>
  <c r="AL278" i="2"/>
  <c r="AW242" i="2"/>
  <c r="AZ247" i="2"/>
  <c r="BF248" i="2"/>
  <c r="N248" i="2"/>
  <c r="AC255" i="2"/>
  <c r="E255" i="2"/>
  <c r="Z257" i="2"/>
  <c r="AF259" i="2"/>
  <c r="AI261" i="2"/>
  <c r="AR268" i="2"/>
  <c r="AR272" i="2"/>
  <c r="AF273" i="2"/>
  <c r="AW273" i="2"/>
  <c r="K273" i="2"/>
  <c r="AI276" i="2"/>
  <c r="AF278" i="2"/>
  <c r="E279" i="2"/>
  <c r="T281" i="2"/>
  <c r="BI282" i="2"/>
  <c r="AC285" i="2"/>
  <c r="AZ286" i="2"/>
  <c r="BN286" i="2"/>
  <c r="E287" i="2"/>
  <c r="BF289" i="2"/>
  <c r="T291" i="2"/>
  <c r="Z293" i="2"/>
  <c r="W295" i="2"/>
  <c r="AO298" i="2"/>
  <c r="H299" i="2"/>
  <c r="H301" i="2"/>
  <c r="AT275" i="2"/>
  <c r="BN275" i="2"/>
  <c r="E282" i="2"/>
  <c r="N285" i="2"/>
  <c r="Z289" i="2"/>
  <c r="BN289" i="2"/>
  <c r="K301" i="2"/>
  <c r="BI242" i="2"/>
  <c r="AZ242" i="2"/>
  <c r="AL245" i="2"/>
  <c r="Z245" i="2"/>
  <c r="AI245" i="2"/>
  <c r="AL246" i="2"/>
  <c r="K247" i="2"/>
  <c r="AU247" i="2"/>
  <c r="AZ250" i="2"/>
  <c r="BC250" i="2"/>
  <c r="BN250" i="2"/>
  <c r="AC262" i="2"/>
  <c r="BF271" i="2"/>
  <c r="AI271" i="2"/>
  <c r="BC275" i="2"/>
  <c r="W276" i="2"/>
  <c r="AZ281" i="2"/>
  <c r="BN281" i="2"/>
  <c r="K288" i="2"/>
  <c r="BN291" i="2"/>
  <c r="AC297" i="2"/>
  <c r="Z300" i="2"/>
  <c r="BI297" i="2"/>
  <c r="Z297" i="2"/>
  <c r="W245" i="2"/>
  <c r="AR256" i="2"/>
  <c r="AT256" i="2"/>
  <c r="AR257" i="2"/>
  <c r="W257" i="2"/>
  <c r="Z260" i="2"/>
  <c r="AW261" i="2"/>
  <c r="AO261" i="2"/>
  <c r="AT267" i="2"/>
  <c r="K268" i="2"/>
  <c r="H272" i="2"/>
  <c r="BN272" i="2"/>
  <c r="AR276" i="2"/>
  <c r="AR281" i="2"/>
  <c r="H284" i="2"/>
  <c r="AF285" i="2"/>
  <c r="Q289" i="2"/>
  <c r="AC291" i="2"/>
  <c r="BN295" i="2"/>
  <c r="K296" i="2"/>
  <c r="E298" i="2"/>
  <c r="AQ35" i="2"/>
  <c r="AT42" i="2"/>
  <c r="Z42" i="2"/>
  <c r="BC44" i="2"/>
  <c r="AF44" i="2"/>
  <c r="E44" i="2"/>
  <c r="AC49" i="2"/>
  <c r="AQ30" i="2"/>
  <c r="N36" i="2"/>
  <c r="BJ47" i="2"/>
  <c r="AT47" i="2"/>
  <c r="BM47" i="2"/>
  <c r="BJ58" i="2"/>
  <c r="BC63" i="2"/>
  <c r="Q63" i="2"/>
  <c r="H65" i="2"/>
  <c r="H69" i="2"/>
  <c r="BJ72" i="2"/>
  <c r="AT75" i="2"/>
  <c r="AO77" i="2"/>
  <c r="AT87" i="2"/>
  <c r="BC96" i="2"/>
  <c r="K104" i="2"/>
  <c r="AT30" i="2"/>
  <c r="AO37" i="2"/>
  <c r="BC58" i="2"/>
  <c r="AF58" i="2"/>
  <c r="BJ67" i="2"/>
  <c r="W72" i="2"/>
  <c r="AR96" i="2"/>
  <c r="E96" i="2"/>
  <c r="E106" i="2"/>
  <c r="AO123" i="2"/>
  <c r="AZ127" i="2"/>
  <c r="K127" i="2"/>
  <c r="AZ130" i="2"/>
  <c r="BN130" i="2"/>
  <c r="AL134" i="2"/>
  <c r="AF137" i="2"/>
  <c r="T139" i="2"/>
  <c r="AO143" i="2"/>
  <c r="E143" i="2"/>
  <c r="BN151" i="2"/>
  <c r="BC112" i="2"/>
  <c r="N112" i="2"/>
  <c r="AR117" i="2"/>
  <c r="AL118" i="2"/>
  <c r="H122" i="2"/>
  <c r="AI127" i="2"/>
  <c r="AI128" i="2"/>
  <c r="BC130" i="2"/>
  <c r="T140" i="2"/>
  <c r="AT143" i="2"/>
  <c r="AC145" i="2"/>
  <c r="K145" i="2"/>
  <c r="Q149" i="2"/>
  <c r="AF150" i="2"/>
  <c r="Q153" i="2"/>
  <c r="AO153" i="2"/>
  <c r="BC159" i="2"/>
  <c r="T159" i="2"/>
  <c r="AW164" i="2"/>
  <c r="W164" i="2"/>
  <c r="BN164" i="2"/>
  <c r="AF159" i="2"/>
  <c r="W162" i="2"/>
  <c r="AL164" i="2"/>
  <c r="AZ166" i="2"/>
  <c r="E166" i="2"/>
  <c r="AR172" i="2"/>
  <c r="E174" i="2"/>
  <c r="AT179" i="2"/>
  <c r="N183" i="2"/>
  <c r="BC183" i="2"/>
  <c r="AW187" i="2"/>
  <c r="Z188" i="2"/>
  <c r="AR188" i="2"/>
  <c r="AO189" i="2"/>
  <c r="BC190" i="2"/>
  <c r="AZ193" i="2"/>
  <c r="E201" i="2"/>
  <c r="BC201" i="2"/>
  <c r="AI208" i="2"/>
  <c r="AC216" i="2"/>
  <c r="BI220" i="2"/>
  <c r="W227" i="2"/>
  <c r="AC233" i="2"/>
  <c r="Z237" i="2"/>
  <c r="BC237" i="2"/>
  <c r="AF240" i="2"/>
  <c r="Q242" i="2"/>
  <c r="K245" i="2"/>
  <c r="AT255" i="2"/>
  <c r="Z256" i="2"/>
  <c r="AR261" i="2"/>
  <c r="BI269" i="2"/>
  <c r="AC269" i="2"/>
  <c r="AL270" i="2"/>
  <c r="BN270" i="2"/>
  <c r="AW241" i="2"/>
  <c r="N241" i="2"/>
  <c r="AR249" i="2"/>
  <c r="H249" i="2"/>
  <c r="AI269" i="2"/>
  <c r="BI270" i="2"/>
  <c r="T274" i="2"/>
  <c r="T276" i="2"/>
  <c r="H277" i="2"/>
  <c r="T277" i="2"/>
  <c r="AO277" i="2"/>
  <c r="AT279" i="2"/>
  <c r="T283" i="2"/>
  <c r="BF283" i="2"/>
  <c r="Q285" i="2"/>
  <c r="AO286" i="2"/>
  <c r="AL289" i="2"/>
  <c r="N292" i="2"/>
  <c r="AW292" i="2"/>
  <c r="BF297" i="2"/>
  <c r="AW301" i="2"/>
  <c r="N41" i="2"/>
  <c r="Q43" i="2"/>
  <c r="AC43" i="2"/>
  <c r="AO43" i="2"/>
  <c r="AZ43" i="2"/>
  <c r="T45" i="2"/>
  <c r="W46" i="2"/>
  <c r="AW46" i="2"/>
  <c r="E51" i="2"/>
  <c r="W51" i="2"/>
  <c r="AQ51" i="2"/>
  <c r="BJ51" i="2"/>
  <c r="AQ52" i="2"/>
  <c r="K54" i="2"/>
  <c r="W54" i="2"/>
  <c r="AI54" i="2"/>
  <c r="AT54" i="2"/>
  <c r="BF54" i="2"/>
  <c r="AC56" i="2"/>
  <c r="AT56" i="2"/>
  <c r="AF62" i="2"/>
  <c r="BJ62" i="2"/>
  <c r="BC65" i="2"/>
  <c r="AT84" i="2"/>
  <c r="AC84" i="2"/>
  <c r="H84" i="2"/>
  <c r="AO89" i="2"/>
  <c r="N89" i="2"/>
  <c r="BF90" i="2"/>
  <c r="AF90" i="2"/>
  <c r="E90" i="2"/>
  <c r="K92" i="2"/>
  <c r="BN92" i="2"/>
  <c r="BJ75" i="2"/>
  <c r="N77" i="2"/>
  <c r="AO81" i="2"/>
  <c r="AI84" i="2"/>
  <c r="AQ89" i="2"/>
  <c r="BC91" i="2"/>
  <c r="K91" i="2"/>
  <c r="T92" i="2"/>
  <c r="AF92" i="2"/>
  <c r="AR92" i="2"/>
  <c r="BC92" i="2"/>
  <c r="E93" i="2"/>
  <c r="T93" i="2"/>
  <c r="AL93" i="2"/>
  <c r="AZ93" i="2"/>
  <c r="AT94" i="2"/>
  <c r="W98" i="2"/>
  <c r="AR98" i="2"/>
  <c r="K101" i="2"/>
  <c r="AF101" i="2"/>
  <c r="AZ101" i="2"/>
  <c r="Z104" i="2"/>
  <c r="BF108" i="2"/>
  <c r="K109" i="2"/>
  <c r="W109" i="2"/>
  <c r="AI109" i="2"/>
  <c r="AT109" i="2"/>
  <c r="BF109" i="2"/>
  <c r="BF112" i="2"/>
  <c r="K113" i="2"/>
  <c r="W113" i="2"/>
  <c r="AI113" i="2"/>
  <c r="AT113" i="2"/>
  <c r="BF113" i="2"/>
  <c r="BJ128" i="2"/>
  <c r="Z129" i="2"/>
  <c r="BC129" i="2"/>
  <c r="AR134" i="2"/>
  <c r="AI135" i="2"/>
  <c r="AF136" i="2"/>
  <c r="BC136" i="2"/>
  <c r="AO138" i="2"/>
  <c r="K141" i="2"/>
  <c r="Q143" i="2"/>
  <c r="AF145" i="2"/>
  <c r="BF145" i="2"/>
  <c r="Z146" i="2"/>
  <c r="BC146" i="2"/>
  <c r="T152" i="2"/>
  <c r="AI152" i="2"/>
  <c r="AW152" i="2"/>
  <c r="H153" i="2"/>
  <c r="AI153" i="2"/>
  <c r="BF153" i="2"/>
  <c r="T156" i="2"/>
  <c r="AI156" i="2"/>
  <c r="AW156" i="2"/>
  <c r="T157" i="2"/>
  <c r="BJ157" i="2"/>
  <c r="K160" i="2"/>
  <c r="W160" i="2"/>
  <c r="AI160" i="2"/>
  <c r="AT160" i="2"/>
  <c r="BF160" i="2"/>
  <c r="BC167" i="2"/>
  <c r="AR173" i="2"/>
  <c r="E177" i="2"/>
  <c r="E180" i="2"/>
  <c r="AZ184" i="2"/>
  <c r="AO184" i="2"/>
  <c r="AC184" i="2"/>
  <c r="Q184" i="2"/>
  <c r="E184" i="2"/>
  <c r="BF188" i="2"/>
  <c r="AC188" i="2"/>
  <c r="H188" i="2"/>
  <c r="Z179" i="2"/>
  <c r="BF183" i="2"/>
  <c r="K183" i="2"/>
  <c r="T184" i="2"/>
  <c r="AR184" i="2"/>
  <c r="AL188" i="2"/>
  <c r="AF193" i="2"/>
  <c r="H193" i="2"/>
  <c r="W194" i="2"/>
  <c r="K198" i="2"/>
  <c r="BF198" i="2"/>
  <c r="AL199" i="2"/>
  <c r="H201" i="2"/>
  <c r="AO201" i="2"/>
  <c r="AF207" i="2"/>
  <c r="Q209" i="2"/>
  <c r="AL209" i="2"/>
  <c r="N212" i="2"/>
  <c r="AC212" i="2"/>
  <c r="AR212" i="2"/>
  <c r="BC212" i="2"/>
  <c r="AF216" i="2"/>
  <c r="AU218" i="2"/>
  <c r="BF224" i="2"/>
  <c r="AC225" i="2"/>
  <c r="AO226" i="2"/>
  <c r="AU227" i="2"/>
  <c r="E229" i="2"/>
  <c r="Q229" i="2"/>
  <c r="AC229" i="2"/>
  <c r="AO229" i="2"/>
  <c r="AZ229" i="2"/>
  <c r="AR231" i="2"/>
  <c r="AF232" i="2"/>
  <c r="BI232" i="2"/>
  <c r="AR233" i="2"/>
  <c r="BI240" i="2"/>
  <c r="AR241" i="2"/>
  <c r="AU244" i="2"/>
  <c r="BF247" i="2"/>
  <c r="N250" i="2"/>
  <c r="E253" i="2"/>
  <c r="Q253" i="2"/>
  <c r="AC253" i="2"/>
  <c r="AO253" i="2"/>
  <c r="AZ253" i="2"/>
  <c r="Z258" i="2"/>
  <c r="AR258" i="2"/>
  <c r="AI260" i="2"/>
  <c r="AF264" i="2"/>
  <c r="E265" i="2"/>
  <c r="Q265" i="2"/>
  <c r="AC265" i="2"/>
  <c r="AO265" i="2"/>
  <c r="AZ265" i="2"/>
  <c r="N269" i="2"/>
  <c r="T270" i="2"/>
  <c r="AR274" i="2"/>
  <c r="AL277" i="2"/>
  <c r="BF277" i="2"/>
  <c r="H283" i="2"/>
  <c r="AI283" i="2"/>
  <c r="N286" i="2"/>
  <c r="AT287" i="2"/>
  <c r="K292" i="2"/>
  <c r="AI292" i="2"/>
  <c r="AF297" i="2"/>
  <c r="AZ301" i="2"/>
  <c r="AQ39" i="2"/>
  <c r="H43" i="2"/>
  <c r="AF43" i="2"/>
  <c r="BC43" i="2"/>
  <c r="N46" i="2"/>
  <c r="AI50" i="2"/>
  <c r="AC51" i="2"/>
  <c r="AT31" i="2"/>
  <c r="Z32" i="2"/>
  <c r="AQ32" i="2"/>
  <c r="N33" i="2"/>
  <c r="AC33" i="2"/>
  <c r="AQ33" i="2"/>
  <c r="BJ33" i="2"/>
  <c r="AC42" i="2"/>
  <c r="AZ42" i="2"/>
  <c r="AT49" i="2"/>
  <c r="BC51" i="2"/>
  <c r="H54" i="2"/>
  <c r="AF54" i="2"/>
  <c r="BC54" i="2"/>
  <c r="AI56" i="2"/>
  <c r="AZ69" i="2"/>
  <c r="AQ70" i="2"/>
  <c r="AT71" i="2"/>
  <c r="AW73" i="2"/>
  <c r="AC90" i="2"/>
  <c r="AC92" i="2"/>
  <c r="AZ92" i="2"/>
  <c r="AC98" i="2"/>
  <c r="BC104" i="2"/>
  <c r="N105" i="2"/>
  <c r="AC105" i="2"/>
  <c r="AO105" i="2"/>
  <c r="BC105" i="2"/>
  <c r="AL110" i="2"/>
  <c r="BF110" i="2"/>
  <c r="AO111" i="2"/>
  <c r="H113" i="2"/>
  <c r="AF113" i="2"/>
  <c r="BC113" i="2"/>
  <c r="N130" i="2"/>
  <c r="T136" i="2"/>
  <c r="AC138" i="2"/>
  <c r="W141" i="2"/>
  <c r="N145" i="2"/>
  <c r="T146" i="2"/>
  <c r="N153" i="2"/>
  <c r="BJ153" i="2"/>
  <c r="AL154" i="2"/>
  <c r="AT155" i="2"/>
  <c r="Q161" i="2"/>
  <c r="N164" i="2"/>
  <c r="BF164" i="2"/>
  <c r="AF168" i="2"/>
  <c r="H175" i="2"/>
  <c r="W175" i="2"/>
  <c r="AL175" i="2"/>
  <c r="BC175" i="2"/>
  <c r="H176" i="2"/>
  <c r="AL176" i="2"/>
  <c r="AO178" i="2"/>
  <c r="K190" i="2"/>
  <c r="BC191" i="2"/>
  <c r="AT194" i="2"/>
  <c r="K196" i="2"/>
  <c r="AL196" i="2"/>
  <c r="AC198" i="2"/>
  <c r="AI200" i="2"/>
  <c r="BC200" i="2"/>
  <c r="E204" i="2"/>
  <c r="Q204" i="2"/>
  <c r="AC204" i="2"/>
  <c r="AO204" i="2"/>
  <c r="AZ204" i="2"/>
  <c r="N209" i="2"/>
  <c r="BC209" i="2"/>
  <c r="W210" i="2"/>
  <c r="K212" i="2"/>
  <c r="AL212" i="2"/>
  <c r="Z216" i="2"/>
  <c r="Z217" i="2"/>
  <c r="BI222" i="2"/>
  <c r="AI223" i="2"/>
  <c r="AO227" i="2"/>
  <c r="N232" i="2"/>
  <c r="AF234" i="2"/>
  <c r="W237" i="2"/>
  <c r="BI237" i="2"/>
  <c r="AO238" i="2"/>
  <c r="AC239" i="2"/>
  <c r="AZ239" i="2"/>
  <c r="AF247" i="2"/>
  <c r="AW250" i="2"/>
  <c r="T257" i="2"/>
  <c r="AW257" i="2"/>
  <c r="W260" i="2"/>
  <c r="AC261" i="2"/>
  <c r="N262" i="2"/>
  <c r="AF263" i="2"/>
  <c r="AT263" i="2"/>
  <c r="H265" i="2"/>
  <c r="AF265" i="2"/>
  <c r="BC265" i="2"/>
  <c r="AZ270" i="2"/>
  <c r="AF272" i="2"/>
  <c r="AT273" i="2"/>
  <c r="AF276" i="2"/>
  <c r="AO278" i="2"/>
  <c r="AR283" i="2"/>
  <c r="T292" i="2"/>
  <c r="AZ297" i="2"/>
  <c r="Q299" i="2"/>
  <c r="AF299" i="2"/>
  <c r="BF299" i="2"/>
  <c r="AI300" i="2"/>
  <c r="T49" i="2"/>
  <c r="AZ85" i="2"/>
  <c r="T124" i="2"/>
  <c r="AC153" i="2"/>
  <c r="AC32" i="2"/>
  <c r="W42" i="2"/>
  <c r="AF49" i="2"/>
  <c r="AT52" i="2"/>
  <c r="AC55" i="2"/>
  <c r="AI58" i="2"/>
  <c r="K59" i="2"/>
  <c r="AQ59" i="2"/>
  <c r="BC60" i="2"/>
  <c r="T62" i="2"/>
  <c r="AF63" i="2"/>
  <c r="BF71" i="2"/>
  <c r="W71" i="2"/>
  <c r="AC77" i="2"/>
  <c r="AO78" i="2"/>
  <c r="K79" i="2"/>
  <c r="T80" i="2"/>
  <c r="AQ80" i="2"/>
  <c r="T88" i="2"/>
  <c r="AZ88" i="2"/>
  <c r="AO98" i="2"/>
  <c r="BJ101" i="2"/>
  <c r="AC101" i="2"/>
  <c r="E101" i="2"/>
  <c r="N102" i="2"/>
  <c r="H103" i="2"/>
  <c r="AR105" i="2"/>
  <c r="AR111" i="2"/>
  <c r="BJ125" i="2"/>
  <c r="AT125" i="2"/>
  <c r="AF125" i="2"/>
  <c r="T125" i="2"/>
  <c r="BN125" i="2"/>
  <c r="N128" i="2"/>
  <c r="AC135" i="2"/>
  <c r="BJ137" i="2"/>
  <c r="BJ141" i="2"/>
  <c r="AF146" i="2"/>
  <c r="N154" i="2"/>
  <c r="H160" i="2"/>
  <c r="AF160" i="2"/>
  <c r="BC160" i="2"/>
  <c r="AZ174" i="2"/>
  <c r="Z175" i="2"/>
  <c r="BF175" i="2"/>
  <c r="AT176" i="2"/>
  <c r="AL183" i="2"/>
  <c r="AL184" i="2"/>
  <c r="Z187" i="2"/>
  <c r="T196" i="2"/>
  <c r="AZ198" i="2"/>
  <c r="AT199" i="2"/>
  <c r="BI207" i="2"/>
  <c r="AR208" i="2"/>
  <c r="T210" i="2"/>
  <c r="N213" i="2"/>
  <c r="AO213" i="2"/>
  <c r="AC214" i="2"/>
  <c r="BC214" i="2"/>
  <c r="AU223" i="2"/>
  <c r="T229" i="2"/>
  <c r="AR229" i="2"/>
  <c r="Z232" i="2"/>
  <c r="Q241" i="2"/>
  <c r="H253" i="2"/>
  <c r="AF253" i="2"/>
  <c r="BC253" i="2"/>
  <c r="AT257" i="2"/>
  <c r="Q258" i="2"/>
  <c r="BI258" i="2"/>
  <c r="AI263" i="2"/>
  <c r="N265" i="2"/>
  <c r="BI265" i="2"/>
  <c r="AW266" i="2"/>
  <c r="W273" i="2"/>
  <c r="AL274" i="2"/>
  <c r="AC283" i="2"/>
  <c r="AC289" i="2"/>
  <c r="T290" i="2"/>
  <c r="H291" i="2"/>
  <c r="N293" i="2"/>
  <c r="AI293" i="2"/>
  <c r="AT293" i="2"/>
  <c r="BF293" i="2"/>
  <c r="N294" i="2"/>
  <c r="AC294" i="2"/>
  <c r="AR294" i="2"/>
  <c r="BI294" i="2"/>
  <c r="BI301" i="2"/>
  <c r="T32" i="2"/>
  <c r="AL51" i="2"/>
  <c r="W56" i="2"/>
  <c r="BC78" i="2"/>
  <c r="AI78" i="2"/>
  <c r="K78" i="2"/>
  <c r="BF80" i="2"/>
  <c r="AT80" i="2"/>
  <c r="AI80" i="2"/>
  <c r="W80" i="2"/>
  <c r="K80" i="2"/>
  <c r="BM80" i="2"/>
  <c r="W92" i="2"/>
  <c r="BF98" i="2"/>
  <c r="E98" i="2"/>
  <c r="AL105" i="2"/>
  <c r="H105" i="2"/>
  <c r="T112" i="2"/>
  <c r="AW132" i="2"/>
  <c r="AI137" i="2"/>
  <c r="BJ39" i="2"/>
  <c r="AW55" i="2"/>
  <c r="H55" i="2"/>
  <c r="BC59" i="2"/>
  <c r="AL59" i="2"/>
  <c r="W59" i="2"/>
  <c r="H59" i="2"/>
  <c r="T65" i="2"/>
  <c r="AW88" i="2"/>
  <c r="AI88" i="2"/>
  <c r="K88" i="2"/>
  <c r="BC110" i="2"/>
  <c r="BN110" i="2"/>
  <c r="AF111" i="2"/>
  <c r="AW129" i="2"/>
  <c r="H129" i="2"/>
  <c r="H33" i="2"/>
  <c r="AO33" i="2"/>
  <c r="Z54" i="2"/>
  <c r="AF69" i="2"/>
  <c r="AF73" i="2"/>
  <c r="Q76" i="2"/>
  <c r="AI76" i="2"/>
  <c r="AZ76" i="2"/>
  <c r="BJ80" i="2"/>
  <c r="W84" i="2"/>
  <c r="H93" i="2"/>
  <c r="AO93" i="2"/>
  <c r="Q94" i="2"/>
  <c r="BC101" i="2"/>
  <c r="AC107" i="2"/>
  <c r="T109" i="2"/>
  <c r="AR109" i="2"/>
  <c r="N113" i="2"/>
  <c r="BJ113" i="2"/>
  <c r="Z114" i="2"/>
  <c r="BC114" i="2"/>
  <c r="AW117" i="2"/>
  <c r="N120" i="2"/>
  <c r="AF120" i="2"/>
  <c r="AT120" i="2"/>
  <c r="BJ120" i="2"/>
  <c r="AW121" i="2"/>
  <c r="AF121" i="2"/>
  <c r="T121" i="2"/>
  <c r="E121" i="2"/>
  <c r="AR123" i="2"/>
  <c r="AT124" i="2"/>
  <c r="Q127" i="2"/>
  <c r="BJ136" i="2"/>
  <c r="H164" i="2"/>
  <c r="AF172" i="2"/>
  <c r="T175" i="2"/>
  <c r="Z124" i="2"/>
  <c r="Z130" i="2"/>
  <c r="AI136" i="2"/>
  <c r="W166" i="2"/>
  <c r="AL173" i="2"/>
  <c r="AI176" i="2"/>
  <c r="N181" i="2"/>
  <c r="AO182" i="2"/>
  <c r="Z184" i="2"/>
  <c r="AL193" i="2"/>
  <c r="AF199" i="2"/>
  <c r="AF208" i="2"/>
  <c r="T209" i="2"/>
  <c r="AT212" i="2"/>
  <c r="N229" i="2"/>
  <c r="BI229" i="2"/>
  <c r="W233" i="2"/>
  <c r="AW237" i="2"/>
  <c r="AR238" i="2"/>
  <c r="AU239" i="2"/>
  <c r="AW244" i="2"/>
  <c r="BC248" i="2"/>
  <c r="AI249" i="2"/>
  <c r="N253" i="2"/>
  <c r="BI253" i="2"/>
  <c r="W263" i="2"/>
  <c r="Z264" i="2"/>
  <c r="AZ266" i="2"/>
  <c r="W272" i="2"/>
  <c r="AR279" i="2"/>
  <c r="Q281" i="2"/>
  <c r="AW281" i="2"/>
  <c r="Z292" i="2"/>
  <c r="AC299" i="2"/>
  <c r="T300" i="2"/>
  <c r="AI70" i="2"/>
  <c r="AQ84" i="2"/>
  <c r="Z113" i="2"/>
  <c r="AR118" i="2"/>
  <c r="AL144" i="2"/>
  <c r="AT147" i="2"/>
  <c r="AW148" i="2"/>
  <c r="N152" i="2"/>
  <c r="AT152" i="2"/>
  <c r="AW155" i="2"/>
  <c r="W156" i="2"/>
  <c r="BC156" i="2"/>
  <c r="AR157" i="2"/>
  <c r="AL160" i="2"/>
  <c r="Z161" i="2"/>
  <c r="AR182" i="2"/>
  <c r="AR187" i="2"/>
  <c r="Z193" i="2"/>
  <c r="AC196" i="2"/>
  <c r="BF223" i="2"/>
  <c r="Q225" i="2"/>
  <c r="AC237" i="2"/>
  <c r="AF239" i="2"/>
  <c r="AO249" i="2"/>
  <c r="AF257" i="2"/>
  <c r="AT264" i="2"/>
  <c r="AT268" i="2"/>
  <c r="AZ273" i="2"/>
  <c r="AF277" i="2"/>
  <c r="Z281" i="2"/>
  <c r="BI292" i="2"/>
  <c r="AC293" i="2"/>
  <c r="BC293" i="2"/>
  <c r="Z294" i="2"/>
  <c r="BC294" i="2"/>
  <c r="BI300" i="2"/>
  <c r="Z31" i="2"/>
  <c r="Q32" i="2"/>
  <c r="N30" i="2"/>
  <c r="BJ30" i="2"/>
  <c r="Q31" i="2"/>
  <c r="W33" i="2"/>
  <c r="K35" i="2"/>
  <c r="H35" i="2"/>
  <c r="AZ35" i="2"/>
  <c r="AT36" i="2"/>
  <c r="AZ36" i="2"/>
  <c r="AC36" i="2"/>
  <c r="AO34" i="2"/>
  <c r="W34" i="2"/>
  <c r="AF34" i="2"/>
  <c r="H34" i="2"/>
  <c r="Z34" i="2"/>
  <c r="E38" i="2"/>
  <c r="BJ38" i="2"/>
  <c r="BF44" i="2"/>
  <c r="W39" i="2"/>
  <c r="AO41" i="2"/>
  <c r="Q41" i="2"/>
  <c r="AW38" i="2"/>
  <c r="AT38" i="2"/>
  <c r="T40" i="2"/>
  <c r="AL45" i="2"/>
  <c r="AI40" i="2"/>
  <c r="W40" i="2"/>
  <c r="AF40" i="2"/>
  <c r="AW40" i="2"/>
  <c r="W45" i="2"/>
  <c r="AC46" i="2"/>
  <c r="AC45" i="2"/>
  <c r="AL46" i="2"/>
  <c r="AL49" i="2"/>
  <c r="N48" i="2"/>
  <c r="AW50" i="2"/>
  <c r="AO50" i="2"/>
  <c r="Q48" i="2"/>
  <c r="Z48" i="2"/>
  <c r="AI48" i="2"/>
  <c r="Z56" i="2"/>
  <c r="BJ48" i="2"/>
  <c r="AL52" i="2"/>
  <c r="AF56" i="2"/>
  <c r="AC58" i="2"/>
  <c r="AZ62" i="2"/>
  <c r="AZ55" i="2"/>
  <c r="BF55" i="2"/>
  <c r="K55" i="2"/>
  <c r="AI60" i="2"/>
  <c r="AW60" i="2"/>
  <c r="AW53" i="2"/>
  <c r="AL53" i="2"/>
  <c r="BC53" i="2"/>
  <c r="AZ53" i="2"/>
  <c r="AF57" i="2"/>
  <c r="N57" i="2"/>
  <c r="W57" i="2"/>
  <c r="Q57" i="2"/>
  <c r="W61" i="2"/>
  <c r="BC61" i="2"/>
  <c r="H61" i="2"/>
  <c r="Z61" i="2"/>
  <c r="AC61" i="2"/>
  <c r="Q64" i="2"/>
  <c r="AZ66" i="2"/>
  <c r="E66" i="2"/>
  <c r="AT65" i="2"/>
  <c r="BJ65" i="2"/>
  <c r="N65" i="2"/>
  <c r="T66" i="2"/>
  <c r="BC64" i="2"/>
  <c r="E64" i="2"/>
  <c r="W64" i="2"/>
  <c r="AL64" i="2"/>
  <c r="BC71" i="2"/>
  <c r="AZ71" i="2"/>
  <c r="E71" i="2"/>
  <c r="AT73" i="2"/>
  <c r="AZ75" i="2"/>
  <c r="E75" i="2"/>
  <c r="AI69" i="2"/>
  <c r="Z73" i="2"/>
  <c r="AC74" i="2"/>
  <c r="AL75" i="2"/>
  <c r="AL78" i="2"/>
  <c r="Z69" i="2"/>
  <c r="BF70" i="2"/>
  <c r="E70" i="2"/>
  <c r="Z70" i="2"/>
  <c r="AZ73" i="2"/>
  <c r="Z74" i="2"/>
  <c r="AW75" i="2"/>
  <c r="K82" i="2"/>
  <c r="AL82" i="2"/>
  <c r="BC79" i="2"/>
  <c r="AW79" i="2"/>
  <c r="AO79" i="2"/>
  <c r="AI82" i="2"/>
  <c r="AL83" i="2"/>
  <c r="BJ90" i="2"/>
  <c r="N90" i="2"/>
  <c r="AQ82" i="2"/>
  <c r="N83" i="2"/>
  <c r="E83" i="2"/>
  <c r="H85" i="2"/>
  <c r="W85" i="2"/>
  <c r="Q77" i="2"/>
  <c r="E77" i="2"/>
  <c r="W77" i="2"/>
  <c r="Q81" i="2"/>
  <c r="W81" i="2"/>
  <c r="Z85" i="2"/>
  <c r="AR90" i="2"/>
  <c r="Q91" i="2"/>
  <c r="AI93" i="2"/>
  <c r="Z98" i="2"/>
  <c r="BJ87" i="2"/>
  <c r="H87" i="2"/>
  <c r="BF87" i="2"/>
  <c r="AZ87" i="2"/>
  <c r="E87" i="2"/>
  <c r="H94" i="2"/>
  <c r="Z94" i="2"/>
  <c r="Z97" i="2"/>
  <c r="AI97" i="2"/>
  <c r="AO94" i="2"/>
  <c r="BJ97" i="2"/>
  <c r="BC99" i="2"/>
  <c r="Z103" i="2"/>
  <c r="AZ89" i="2"/>
  <c r="BF89" i="2"/>
  <c r="K89" i="2"/>
  <c r="AR97" i="2"/>
  <c r="AL99" i="2"/>
  <c r="AZ86" i="2"/>
  <c r="H86" i="2"/>
  <c r="E86" i="2"/>
  <c r="W86" i="2"/>
  <c r="W94" i="2"/>
  <c r="AL95" i="2"/>
  <c r="AO95" i="2"/>
  <c r="Q97" i="2"/>
  <c r="AR106" i="2"/>
  <c r="AT106" i="2"/>
  <c r="Q107" i="2"/>
  <c r="AL102" i="2"/>
  <c r="Z102" i="2"/>
  <c r="AI102" i="2"/>
  <c r="BF104" i="2"/>
  <c r="K107" i="2"/>
  <c r="AL107" i="2"/>
  <c r="BC100" i="2"/>
  <c r="AW100" i="2"/>
  <c r="AL100" i="2"/>
  <c r="AO100" i="2"/>
  <c r="AR104" i="2"/>
  <c r="AC104" i="2"/>
  <c r="T108" i="2"/>
  <c r="N108" i="2"/>
  <c r="AC108" i="2"/>
  <c r="AW111" i="2"/>
  <c r="W112" i="2"/>
  <c r="AL114" i="2"/>
  <c r="BF115" i="2"/>
  <c r="BC116" i="2"/>
  <c r="AW118" i="2"/>
  <c r="AR119" i="2"/>
  <c r="Q120" i="2"/>
  <c r="AI122" i="2"/>
  <c r="BC123" i="2"/>
  <c r="AF124" i="2"/>
  <c r="Z127" i="2"/>
  <c r="AW128" i="2"/>
  <c r="H132" i="2"/>
  <c r="BJ132" i="2"/>
  <c r="W135" i="2"/>
  <c r="E136" i="2"/>
  <c r="W138" i="2"/>
  <c r="AL143" i="2"/>
  <c r="AR144" i="2"/>
  <c r="AC152" i="2"/>
  <c r="W154" i="2"/>
  <c r="W115" i="2"/>
  <c r="AC116" i="2"/>
  <c r="AT118" i="2"/>
  <c r="BJ123" i="2"/>
  <c r="N123" i="2"/>
  <c r="AR124" i="2"/>
  <c r="AC132" i="2"/>
  <c r="Z108" i="2"/>
  <c r="Q112" i="2"/>
  <c r="AI114" i="2"/>
  <c r="AC115" i="2"/>
  <c r="Z118" i="2"/>
  <c r="AW119" i="2"/>
  <c r="K123" i="2"/>
  <c r="H124" i="2"/>
  <c r="BJ124" i="2"/>
  <c r="Q128" i="2"/>
  <c r="AI130" i="2"/>
  <c r="AL132" i="2"/>
  <c r="AL135" i="2"/>
  <c r="N135" i="2"/>
  <c r="Q144" i="2"/>
  <c r="AL115" i="2"/>
  <c r="AO124" i="2"/>
  <c r="T131" i="2"/>
  <c r="Z134" i="2"/>
  <c r="AC134" i="2"/>
  <c r="AI134" i="2"/>
  <c r="AR139" i="2"/>
  <c r="N140" i="2"/>
  <c r="AF140" i="2"/>
  <c r="E140" i="2"/>
  <c r="AC146" i="2"/>
  <c r="AO147" i="2"/>
  <c r="AR148" i="2"/>
  <c r="T151" i="2"/>
  <c r="AI155" i="2"/>
  <c r="AC157" i="2"/>
  <c r="W158" i="2"/>
  <c r="AC159" i="2"/>
  <c r="W161" i="2"/>
  <c r="AI162" i="2"/>
  <c r="AL163" i="2"/>
  <c r="AF165" i="2"/>
  <c r="AL166" i="2"/>
  <c r="AR167" i="2"/>
  <c r="AR169" i="2"/>
  <c r="AZ170" i="2"/>
  <c r="AI171" i="2"/>
  <c r="AC173" i="2"/>
  <c r="AZ175" i="2"/>
  <c r="E175" i="2"/>
  <c r="W177" i="2"/>
  <c r="AI178" i="2"/>
  <c r="AL182" i="2"/>
  <c r="AR183" i="2"/>
  <c r="AR185" i="2"/>
  <c r="BC187" i="2"/>
  <c r="AW189" i="2"/>
  <c r="AR190" i="2"/>
  <c r="Q191" i="2"/>
  <c r="AI193" i="2"/>
  <c r="AC194" i="2"/>
  <c r="AW198" i="2"/>
  <c r="W199" i="2"/>
  <c r="Q206" i="2"/>
  <c r="AO207" i="2"/>
  <c r="BF209" i="2"/>
  <c r="K209" i="2"/>
  <c r="Z214" i="2"/>
  <c r="AW215" i="2"/>
  <c r="AZ187" i="2"/>
  <c r="E187" i="2"/>
  <c r="Z194" i="2"/>
  <c r="AC126" i="2"/>
  <c r="Q126" i="2"/>
  <c r="E126" i="2"/>
  <c r="W126" i="2"/>
  <c r="AC131" i="2"/>
  <c r="Q131" i="2"/>
  <c r="K131" i="2"/>
  <c r="AL131" i="2"/>
  <c r="AZ139" i="2"/>
  <c r="BC139" i="2"/>
  <c r="BJ139" i="2"/>
  <c r="N139" i="2"/>
  <c r="H142" i="2"/>
  <c r="E142" i="2"/>
  <c r="W142" i="2"/>
  <c r="AC147" i="2"/>
  <c r="AI148" i="2"/>
  <c r="Q148" i="2"/>
  <c r="AC150" i="2"/>
  <c r="AI150" i="2"/>
  <c r="AC151" i="2"/>
  <c r="BF157" i="2"/>
  <c r="K157" i="2"/>
  <c r="Z162" i="2"/>
  <c r="AW163" i="2"/>
  <c r="AL165" i="2"/>
  <c r="AR170" i="2"/>
  <c r="Q171" i="2"/>
  <c r="AI173" i="2"/>
  <c r="AW178" i="2"/>
  <c r="BF189" i="2"/>
  <c r="K189" i="2"/>
  <c r="AR146" i="2"/>
  <c r="AT146" i="2"/>
  <c r="Z150" i="2"/>
  <c r="AF155" i="2"/>
  <c r="AF157" i="2"/>
  <c r="AL158" i="2"/>
  <c r="AF162" i="2"/>
  <c r="N163" i="2"/>
  <c r="H165" i="2"/>
  <c r="AZ167" i="2"/>
  <c r="AT169" i="2"/>
  <c r="H170" i="2"/>
  <c r="AF171" i="2"/>
  <c r="AF173" i="2"/>
  <c r="AL174" i="2"/>
  <c r="BF178" i="2"/>
  <c r="Q183" i="2"/>
  <c r="AI185" i="2"/>
  <c r="AL187" i="2"/>
  <c r="AZ189" i="2"/>
  <c r="Z190" i="2"/>
  <c r="AZ194" i="2"/>
  <c r="AC199" i="2"/>
  <c r="AT201" i="2"/>
  <c r="AL206" i="2"/>
  <c r="AO215" i="2"/>
  <c r="BF217" i="2"/>
  <c r="K217" i="2"/>
  <c r="K147" i="2"/>
  <c r="AL147" i="2"/>
  <c r="W151" i="2"/>
  <c r="AL151" i="2"/>
  <c r="AO163" i="2"/>
  <c r="AI165" i="2"/>
  <c r="AW170" i="2"/>
  <c r="T202" i="2"/>
  <c r="T205" i="2"/>
  <c r="BF219" i="2"/>
  <c r="AI219" i="2"/>
  <c r="AO219" i="2"/>
  <c r="BF222" i="2"/>
  <c r="K222" i="2"/>
  <c r="Z227" i="2"/>
  <c r="AW228" i="2"/>
  <c r="AZ236" i="2"/>
  <c r="E236" i="2"/>
  <c r="W238" i="2"/>
  <c r="BI181" i="2"/>
  <c r="BC197" i="2"/>
  <c r="Q197" i="2"/>
  <c r="E197" i="2"/>
  <c r="W197" i="2"/>
  <c r="BF203" i="2"/>
  <c r="AI203" i="2"/>
  <c r="AO203" i="2"/>
  <c r="AR205" i="2"/>
  <c r="AI218" i="2"/>
  <c r="K218" i="2"/>
  <c r="AL218" i="2"/>
  <c r="AL221" i="2"/>
  <c r="BC221" i="2"/>
  <c r="H221" i="2"/>
  <c r="BI223" i="2"/>
  <c r="N223" i="2"/>
  <c r="N228" i="2"/>
  <c r="BC228" i="2"/>
  <c r="AZ232" i="2"/>
  <c r="E232" i="2"/>
  <c r="W234" i="2"/>
  <c r="BF236" i="2"/>
  <c r="BI239" i="2"/>
  <c r="N239" i="2"/>
  <c r="Q248" i="2"/>
  <c r="AI250" i="2"/>
  <c r="AW181" i="2"/>
  <c r="AL181" i="2"/>
  <c r="BF181" i="2"/>
  <c r="K181" i="2"/>
  <c r="H186" i="2"/>
  <c r="BF186" i="2"/>
  <c r="E186" i="2"/>
  <c r="Z186" i="2"/>
  <c r="AI195" i="2"/>
  <c r="W195" i="2"/>
  <c r="AF195" i="2"/>
  <c r="AC195" i="2"/>
  <c r="AI202" i="2"/>
  <c r="K202" i="2"/>
  <c r="AL202" i="2"/>
  <c r="AF205" i="2"/>
  <c r="AW205" i="2"/>
  <c r="AT205" i="2"/>
  <c r="BI211" i="2"/>
  <c r="AL211" i="2"/>
  <c r="AO211" i="2"/>
  <c r="AZ228" i="2"/>
  <c r="E228" i="2"/>
  <c r="W230" i="2"/>
  <c r="AI179" i="2"/>
  <c r="AR179" i="2"/>
  <c r="AF179" i="2"/>
  <c r="AC179" i="2"/>
  <c r="BF210" i="2"/>
  <c r="AI210" i="2"/>
  <c r="Z210" i="2"/>
  <c r="AC213" i="2"/>
  <c r="Z213" i="2"/>
  <c r="K213" i="2"/>
  <c r="AO221" i="2"/>
  <c r="BC222" i="2"/>
  <c r="AO224" i="2"/>
  <c r="BF226" i="2"/>
  <c r="K226" i="2"/>
  <c r="BC227" i="2"/>
  <c r="Z230" i="2"/>
  <c r="Z231" i="2"/>
  <c r="AL234" i="2"/>
  <c r="AI236" i="2"/>
  <c r="AC238" i="2"/>
  <c r="AO240" i="2"/>
  <c r="BF242" i="2"/>
  <c r="K242" i="2"/>
  <c r="Z247" i="2"/>
  <c r="AL250" i="2"/>
  <c r="AC256" i="2"/>
  <c r="AT258" i="2"/>
  <c r="AL263" i="2"/>
  <c r="AO272" i="2"/>
  <c r="BF235" i="2"/>
  <c r="E235" i="2"/>
  <c r="H235" i="2"/>
  <c r="BI235" i="2"/>
  <c r="N235" i="2"/>
  <c r="AL244" i="2"/>
  <c r="N244" i="2"/>
  <c r="AC244" i="2"/>
  <c r="BF251" i="2"/>
  <c r="E251" i="2"/>
  <c r="AW252" i="2"/>
  <c r="Q255" i="2"/>
  <c r="Z255" i="2"/>
  <c r="AC259" i="2"/>
  <c r="AL259" i="2"/>
  <c r="AF262" i="2"/>
  <c r="AT262" i="2"/>
  <c r="H264" i="2"/>
  <c r="AI266" i="2"/>
  <c r="AT274" i="2"/>
  <c r="BI279" i="2"/>
  <c r="N279" i="2"/>
  <c r="AL282" i="2"/>
  <c r="AZ288" i="2"/>
  <c r="E288" i="2"/>
  <c r="Z295" i="2"/>
  <c r="AI243" i="2"/>
  <c r="AZ243" i="2"/>
  <c r="BI243" i="2"/>
  <c r="N243" i="2"/>
  <c r="E246" i="2"/>
  <c r="H246" i="2"/>
  <c r="W246" i="2"/>
  <c r="BC251" i="2"/>
  <c r="T255" i="2"/>
  <c r="T259" i="2"/>
  <c r="BI262" i="2"/>
  <c r="Z137" i="2"/>
  <c r="AF141" i="2"/>
  <c r="AO142" i="2"/>
  <c r="BF144" i="2"/>
  <c r="AI145" i="2"/>
  <c r="AF149" i="2"/>
  <c r="H152" i="2"/>
  <c r="AO154" i="2"/>
  <c r="BN155" i="2"/>
  <c r="AL156" i="2"/>
  <c r="BF159" i="2"/>
  <c r="AT163" i="2"/>
  <c r="AI166" i="2"/>
  <c r="E119" i="2"/>
  <c r="E122" i="2"/>
  <c r="N122" i="2"/>
  <c r="AL133" i="2"/>
  <c r="BC138" i="2"/>
  <c r="H138" i="2"/>
  <c r="N141" i="2"/>
  <c r="T144" i="2"/>
  <c r="Z117" i="2"/>
  <c r="BF117" i="2"/>
  <c r="Q117" i="2"/>
  <c r="AR122" i="2"/>
  <c r="N133" i="2"/>
  <c r="T135" i="2"/>
  <c r="K136" i="2"/>
  <c r="T138" i="2"/>
  <c r="BC141" i="2"/>
  <c r="AI149" i="2"/>
  <c r="T154" i="2"/>
  <c r="Z163" i="2"/>
  <c r="AO166" i="2"/>
  <c r="AF158" i="2"/>
  <c r="T158" i="2"/>
  <c r="AL161" i="2"/>
  <c r="BJ161" i="2"/>
  <c r="BN161" i="2"/>
  <c r="AL167" i="2"/>
  <c r="AT168" i="2"/>
  <c r="AW168" i="2"/>
  <c r="AT170" i="2"/>
  <c r="BC177" i="2"/>
  <c r="H177" i="2"/>
  <c r="N180" i="2"/>
  <c r="AO185" i="2"/>
  <c r="BN189" i="2"/>
  <c r="AR191" i="2"/>
  <c r="BI192" i="2"/>
  <c r="K192" i="2"/>
  <c r="AF167" i="2"/>
  <c r="AI168" i="2"/>
  <c r="BC169" i="2"/>
  <c r="AF169" i="2"/>
  <c r="N172" i="2"/>
  <c r="T173" i="2"/>
  <c r="AW176" i="2"/>
  <c r="AT178" i="2"/>
  <c r="Q180" i="2"/>
  <c r="AI182" i="2"/>
  <c r="AT187" i="2"/>
  <c r="AR189" i="2"/>
  <c r="H190" i="2"/>
  <c r="AT191" i="2"/>
  <c r="AO192" i="2"/>
  <c r="BN194" i="2"/>
  <c r="AW196" i="2"/>
  <c r="N197" i="2"/>
  <c r="N200" i="2"/>
  <c r="BN205" i="2"/>
  <c r="AW207" i="2"/>
  <c r="AO208" i="2"/>
  <c r="AF209" i="2"/>
  <c r="BN211" i="2"/>
  <c r="W212" i="2"/>
  <c r="AU214" i="2"/>
  <c r="W221" i="2"/>
  <c r="AC223" i="2"/>
  <c r="E227" i="2"/>
  <c r="K232" i="2"/>
  <c r="E238" i="2"/>
  <c r="N264" i="2"/>
  <c r="E274" i="2"/>
  <c r="AC168" i="2"/>
  <c r="AL172" i="2"/>
  <c r="T172" i="2"/>
  <c r="BF176" i="2"/>
  <c r="N176" i="2"/>
  <c r="AC180" i="2"/>
  <c r="Z185" i="2"/>
  <c r="K191" i="2"/>
  <c r="AI192" i="2"/>
  <c r="N196" i="2"/>
  <c r="AI198" i="2"/>
  <c r="BN198" i="2"/>
  <c r="K168" i="2"/>
  <c r="Z171" i="2"/>
  <c r="AO173" i="2"/>
  <c r="AI174" i="2"/>
  <c r="K174" i="2"/>
  <c r="AO176" i="2"/>
  <c r="AO180" i="2"/>
  <c r="AC182" i="2"/>
  <c r="N185" i="2"/>
  <c r="W192" i="2"/>
  <c r="Q196" i="2"/>
  <c r="AF198" i="2"/>
  <c r="K199" i="2"/>
  <c r="AT200" i="2"/>
  <c r="BN200" i="2"/>
  <c r="BN203" i="2"/>
  <c r="AI207" i="2"/>
  <c r="BN207" i="2"/>
  <c r="H208" i="2"/>
  <c r="W214" i="2"/>
  <c r="BF216" i="2"/>
  <c r="E216" i="2"/>
  <c r="BN223" i="2"/>
  <c r="BN232" i="2"/>
  <c r="T215" i="2"/>
  <c r="AU215" i="2"/>
  <c r="BN215" i="2"/>
  <c r="BC220" i="2"/>
  <c r="AF225" i="2"/>
  <c r="AR226" i="2"/>
  <c r="AF233" i="2"/>
  <c r="Z234" i="2"/>
  <c r="BF237" i="2"/>
  <c r="Q237" i="2"/>
  <c r="BC239" i="2"/>
  <c r="BN240" i="2"/>
  <c r="BI241" i="2"/>
  <c r="BF249" i="2"/>
  <c r="E249" i="2"/>
  <c r="T252" i="2"/>
  <c r="AW258" i="2"/>
  <c r="E258" i="2"/>
  <c r="K263" i="2"/>
  <c r="AO269" i="2"/>
  <c r="BN269" i="2"/>
  <c r="Q218" i="2"/>
  <c r="N220" i="2"/>
  <c r="T222" i="2"/>
  <c r="E222" i="2"/>
  <c r="AU225" i="2"/>
  <c r="AW225" i="2"/>
  <c r="E225" i="2"/>
  <c r="AO231" i="2"/>
  <c r="BF233" i="2"/>
  <c r="W236" i="2"/>
  <c r="Q239" i="2"/>
  <c r="H241" i="2"/>
  <c r="T206" i="2"/>
  <c r="AT206" i="2"/>
  <c r="BN206" i="2"/>
  <c r="BC217" i="2"/>
  <c r="AU219" i="2"/>
  <c r="AZ220" i="2"/>
  <c r="AU220" i="2"/>
  <c r="E220" i="2"/>
  <c r="T231" i="2"/>
  <c r="W231" i="2"/>
  <c r="BC234" i="2"/>
  <c r="AF217" i="2"/>
  <c r="AU224" i="2"/>
  <c r="AW224" i="2"/>
  <c r="BN224" i="2"/>
  <c r="BI226" i="2"/>
  <c r="BN226" i="2"/>
  <c r="AI233" i="2"/>
  <c r="BI234" i="2"/>
  <c r="T236" i="2"/>
  <c r="AC251" i="2"/>
  <c r="BC267" i="2"/>
  <c r="BC278" i="2"/>
  <c r="H278" i="2"/>
  <c r="AZ245" i="2"/>
  <c r="Z248" i="2"/>
  <c r="H248" i="2"/>
  <c r="W248" i="2"/>
  <c r="K255" i="2"/>
  <c r="AI256" i="2"/>
  <c r="AZ259" i="2"/>
  <c r="E259" i="2"/>
  <c r="AW262" i="2"/>
  <c r="N272" i="2"/>
  <c r="AR273" i="2"/>
  <c r="H273" i="2"/>
  <c r="AI273" i="2"/>
  <c r="AC275" i="2"/>
  <c r="BI276" i="2"/>
  <c r="W279" i="2"/>
  <c r="BN280" i="2"/>
  <c r="AL281" i="2"/>
  <c r="BC284" i="2"/>
  <c r="BC285" i="2"/>
  <c r="T286" i="2"/>
  <c r="T287" i="2"/>
  <c r="AO289" i="2"/>
  <c r="Q290" i="2"/>
  <c r="BI293" i="2"/>
  <c r="K293" i="2"/>
  <c r="N297" i="2"/>
  <c r="AT299" i="2"/>
  <c r="AF300" i="2"/>
  <c r="AC301" i="2"/>
  <c r="H275" i="2"/>
  <c r="AO282" i="2"/>
  <c r="AW285" i="2"/>
  <c r="BN285" i="2"/>
  <c r="K289" i="2"/>
  <c r="AF301" i="2"/>
  <c r="AL242" i="2"/>
  <c r="AC242" i="2"/>
  <c r="E242" i="2"/>
  <c r="T245" i="2"/>
  <c r="AW245" i="2"/>
  <c r="BN245" i="2"/>
  <c r="T246" i="2"/>
  <c r="H247" i="2"/>
  <c r="E247" i="2"/>
  <c r="T250" i="2"/>
  <c r="AC250" i="2"/>
  <c r="W251" i="2"/>
  <c r="T262" i="2"/>
  <c r="E271" i="2"/>
  <c r="BN271" i="2"/>
  <c r="N276" i="2"/>
  <c r="BN276" i="2"/>
  <c r="N281" i="2"/>
  <c r="Z288" i="2"/>
  <c r="AF291" i="2"/>
  <c r="H297" i="2"/>
  <c r="BF300" i="2"/>
  <c r="BN300" i="2"/>
  <c r="AT297" i="2"/>
  <c r="E297" i="2"/>
  <c r="AR247" i="2"/>
  <c r="T256" i="2"/>
  <c r="BN256" i="2"/>
  <c r="AO257" i="2"/>
  <c r="BN257" i="2"/>
  <c r="AR260" i="2"/>
  <c r="N261" i="2"/>
  <c r="K261" i="2"/>
  <c r="W268" i="2"/>
  <c r="BC272" i="2"/>
  <c r="AT272" i="2"/>
  <c r="AO275" i="2"/>
  <c r="K281" i="2"/>
  <c r="AF284" i="2"/>
  <c r="W284" i="2"/>
  <c r="AZ285" i="2"/>
  <c r="AI289" i="2"/>
  <c r="AR295" i="2"/>
  <c r="AT296" i="2"/>
  <c r="N298" i="2"/>
  <c r="AL301" i="2"/>
  <c r="BJ42" i="2"/>
  <c r="AL42" i="2"/>
  <c r="H42" i="2"/>
  <c r="AQ44" i="2"/>
  <c r="Q44" i="2"/>
  <c r="AQ49" i="2"/>
  <c r="E49" i="2"/>
  <c r="BJ36" i="2"/>
  <c r="AL38" i="2"/>
  <c r="N47" i="2"/>
  <c r="T47" i="2"/>
  <c r="Z58" i="2"/>
  <c r="E60" i="2"/>
  <c r="AC63" i="2"/>
  <c r="AQ65" i="2"/>
  <c r="AW69" i="2"/>
  <c r="AF72" i="2"/>
  <c r="E74" i="2"/>
  <c r="N75" i="2"/>
  <c r="H77" i="2"/>
  <c r="AC96" i="2"/>
  <c r="T100" i="2"/>
  <c r="T30" i="2"/>
  <c r="H30" i="2"/>
  <c r="BM37" i="2"/>
  <c r="AQ58" i="2"/>
  <c r="N58" i="2"/>
  <c r="BF72" i="2"/>
  <c r="E72" i="2"/>
  <c r="W96" i="2"/>
  <c r="AO106" i="2"/>
  <c r="AI119" i="2"/>
  <c r="T123" i="2"/>
  <c r="AF127" i="2"/>
  <c r="BN127" i="2"/>
  <c r="AC130" i="2"/>
  <c r="K133" i="2"/>
  <c r="BC137" i="2"/>
  <c r="E137" i="2"/>
  <c r="N142" i="2"/>
  <c r="W143" i="2"/>
  <c r="AT151" i="2"/>
  <c r="BJ106" i="2"/>
  <c r="AI112" i="2"/>
  <c r="BN112" i="2"/>
  <c r="H117" i="2"/>
  <c r="Q118" i="2"/>
  <c r="N126" i="2"/>
  <c r="BF128" i="2"/>
  <c r="T130" i="2"/>
  <c r="AT140" i="2"/>
  <c r="T143" i="2"/>
  <c r="AZ145" i="2"/>
  <c r="T145" i="2"/>
  <c r="BF149" i="2"/>
  <c r="E149" i="2"/>
  <c r="E153" i="2"/>
  <c r="Z153" i="2"/>
  <c r="AT153" i="2"/>
  <c r="AR159" i="2"/>
  <c r="BJ164" i="2"/>
  <c r="AI164" i="2"/>
  <c r="K164" i="2"/>
  <c r="AO169" i="2"/>
  <c r="BJ159" i="2"/>
  <c r="T164" i="2"/>
  <c r="BJ165" i="2"/>
  <c r="AC166" i="2"/>
  <c r="AT171" i="2"/>
  <c r="H172" i="2"/>
  <c r="AO177" i="2"/>
  <c r="AR180" i="2"/>
  <c r="AI183" i="2"/>
  <c r="AF185" i="2"/>
  <c r="N188" i="2"/>
  <c r="AI188" i="2"/>
  <c r="BC188" i="2"/>
  <c r="AI190" i="2"/>
  <c r="N193" i="2"/>
  <c r="AO194" i="2"/>
  <c r="AC201" i="2"/>
  <c r="W208" i="2"/>
  <c r="Q216" i="2"/>
  <c r="AR216" i="2"/>
  <c r="BF221" i="2"/>
  <c r="AO230" i="2"/>
  <c r="K237" i="2"/>
  <c r="AR237" i="2"/>
  <c r="AU240" i="2"/>
  <c r="H240" i="2"/>
  <c r="BF245" i="2"/>
  <c r="AZ254" i="2"/>
  <c r="BF256" i="2"/>
  <c r="BF261" i="2"/>
  <c r="T261" i="2"/>
  <c r="AW269" i="2"/>
  <c r="E269" i="2"/>
  <c r="Q270" i="2"/>
  <c r="AW240" i="2"/>
  <c r="Z241" i="2"/>
  <c r="BC249" i="2"/>
  <c r="AC249" i="2"/>
  <c r="AL261" i="2"/>
  <c r="Z270" i="2"/>
  <c r="T273" i="2"/>
  <c r="BI274" i="2"/>
  <c r="BC276" i="2"/>
  <c r="N277" i="2"/>
  <c r="Z277" i="2"/>
  <c r="AZ277" i="2"/>
  <c r="E283" i="2"/>
  <c r="AO283" i="2"/>
  <c r="AT284" i="2"/>
  <c r="AT285" i="2"/>
  <c r="BI286" i="2"/>
  <c r="AR290" i="2"/>
  <c r="AL292" i="2"/>
  <c r="K297" i="2"/>
  <c r="Z301" i="2"/>
  <c r="AI39" i="2"/>
  <c r="E43" i="2"/>
  <c r="AB43" i="2"/>
  <c r="AN43" i="2"/>
  <c r="BA43" i="2"/>
  <c r="S45" i="2"/>
  <c r="V46" i="2"/>
  <c r="AX46" i="2"/>
  <c r="D51" i="2"/>
  <c r="V51" i="2"/>
  <c r="AR51" i="2"/>
  <c r="BI51" i="2"/>
  <c r="AR52" i="2"/>
  <c r="J54" i="2"/>
  <c r="V54" i="2"/>
  <c r="AH54" i="2"/>
  <c r="AU54" i="2"/>
  <c r="BG54" i="2"/>
  <c r="AB56" i="2"/>
  <c r="AU56" i="2"/>
  <c r="AE62" i="2"/>
  <c r="BI62" i="2"/>
  <c r="BD65" i="2"/>
  <c r="AU84" i="2"/>
  <c r="AB84" i="2"/>
  <c r="G84" i="2"/>
  <c r="AN89" i="2"/>
  <c r="M89" i="2"/>
  <c r="BG90" i="2"/>
  <c r="AE90" i="2"/>
  <c r="D90" i="2"/>
  <c r="J92" i="2"/>
  <c r="BM92" i="2"/>
  <c r="BI75" i="2"/>
  <c r="M77" i="2"/>
  <c r="AN81" i="2"/>
  <c r="AH84" i="2"/>
  <c r="AR89" i="2"/>
  <c r="BD91" i="2"/>
  <c r="J91" i="2"/>
  <c r="S92" i="2"/>
  <c r="AE92" i="2"/>
  <c r="AQ92" i="2"/>
  <c r="BD92" i="2"/>
  <c r="D93" i="2"/>
  <c r="S93" i="2"/>
  <c r="AK93" i="2"/>
  <c r="BA93" i="2"/>
  <c r="AU94" i="2"/>
  <c r="V98" i="2"/>
  <c r="AQ98" i="2"/>
  <c r="J101" i="2"/>
  <c r="AE101" i="2"/>
  <c r="BA101" i="2"/>
  <c r="Y104" i="2"/>
  <c r="BG108" i="2"/>
  <c r="J109" i="2"/>
  <c r="V109" i="2"/>
  <c r="AH109" i="2"/>
  <c r="AU109" i="2"/>
  <c r="BG109" i="2"/>
  <c r="BG112" i="2"/>
  <c r="J113" i="2"/>
  <c r="V113" i="2"/>
  <c r="AH113" i="2"/>
  <c r="AU113" i="2"/>
  <c r="BG113" i="2"/>
  <c r="BI128" i="2"/>
  <c r="Y129" i="2"/>
  <c r="BD129" i="2"/>
  <c r="AQ134" i="2"/>
  <c r="AH135" i="2"/>
  <c r="AE136" i="2"/>
  <c r="BD136" i="2"/>
  <c r="AN138" i="2"/>
  <c r="J141" i="2"/>
  <c r="P143" i="2"/>
  <c r="AE145" i="2"/>
  <c r="BG145" i="2"/>
  <c r="Y146" i="2"/>
  <c r="BD146" i="2"/>
  <c r="S152" i="2"/>
  <c r="AH152" i="2"/>
  <c r="AX152" i="2"/>
  <c r="G153" i="2"/>
  <c r="AH153" i="2"/>
  <c r="BG153" i="2"/>
  <c r="S156" i="2"/>
  <c r="AH156" i="2"/>
  <c r="AX156" i="2"/>
  <c r="S157" i="2"/>
  <c r="BI157" i="2"/>
  <c r="J160" i="2"/>
  <c r="V160" i="2"/>
  <c r="AH160" i="2"/>
  <c r="AU160" i="2"/>
  <c r="BG160" i="2"/>
  <c r="BD167" i="2"/>
  <c r="AQ173" i="2"/>
  <c r="D177" i="2"/>
  <c r="D180" i="2"/>
  <c r="BA184" i="2"/>
  <c r="AN184" i="2"/>
  <c r="AB184" i="2"/>
  <c r="P184" i="2"/>
  <c r="D184" i="2"/>
  <c r="BG188" i="2"/>
  <c r="AB188" i="2"/>
  <c r="G188" i="2"/>
  <c r="Y179" i="2"/>
  <c r="BG183" i="2"/>
  <c r="J183" i="2"/>
  <c r="S184" i="2"/>
  <c r="AQ184" i="2"/>
  <c r="AK188" i="2"/>
  <c r="AE193" i="2"/>
  <c r="G193" i="2"/>
  <c r="V194" i="2"/>
  <c r="J198" i="2"/>
  <c r="BG198" i="2"/>
  <c r="AK199" i="2"/>
  <c r="G201" i="2"/>
  <c r="AN201" i="2"/>
  <c r="AE207" i="2"/>
  <c r="P209" i="2"/>
  <c r="AK209" i="2"/>
  <c r="M212" i="2"/>
  <c r="AB212" i="2"/>
  <c r="AQ212" i="2"/>
  <c r="BD212" i="2"/>
  <c r="AE216" i="2"/>
  <c r="AT218" i="2"/>
  <c r="BG224" i="2"/>
  <c r="AB225" i="2"/>
  <c r="AN226" i="2"/>
  <c r="AT227" i="2"/>
  <c r="D229" i="2"/>
  <c r="P229" i="2"/>
  <c r="AB229" i="2"/>
  <c r="AN229" i="2"/>
  <c r="BA229" i="2"/>
  <c r="AQ231" i="2"/>
  <c r="AE232" i="2"/>
  <c r="BJ232" i="2"/>
  <c r="AQ233" i="2"/>
  <c r="BJ240" i="2"/>
  <c r="AQ241" i="2"/>
  <c r="AT244" i="2"/>
  <c r="BG247" i="2"/>
  <c r="M250" i="2"/>
  <c r="D253" i="2"/>
  <c r="P253" i="2"/>
  <c r="AB253" i="2"/>
  <c r="AN253" i="2"/>
  <c r="BA253" i="2"/>
  <c r="Y258" i="2"/>
  <c r="AQ258" i="2"/>
  <c r="AH260" i="2"/>
  <c r="AE264" i="2"/>
  <c r="D265" i="2"/>
  <c r="P265" i="2"/>
  <c r="AB265" i="2"/>
  <c r="AN265" i="2"/>
  <c r="BA265" i="2"/>
  <c r="M269" i="2"/>
  <c r="S270" i="2"/>
  <c r="AQ274" i="2"/>
  <c r="AK277" i="2"/>
  <c r="BG277" i="2"/>
  <c r="G283" i="2"/>
  <c r="AH283" i="2"/>
  <c r="M286" i="2"/>
  <c r="AU287" i="2"/>
  <c r="J292" i="2"/>
  <c r="AH292" i="2"/>
  <c r="AE297" i="2"/>
  <c r="BA301" i="2"/>
  <c r="AR39" i="2"/>
  <c r="G43" i="2"/>
  <c r="AE43" i="2"/>
  <c r="BD43" i="2"/>
  <c r="M46" i="2"/>
  <c r="AH50" i="2"/>
  <c r="AB51" i="2"/>
  <c r="AU31" i="2"/>
  <c r="Y32" i="2"/>
  <c r="AR32" i="2"/>
  <c r="M33" i="2"/>
  <c r="AB33" i="2"/>
  <c r="AR33" i="2"/>
  <c r="BI33" i="2"/>
  <c r="AB42" i="2"/>
  <c r="BA42" i="2"/>
  <c r="AU49" i="2"/>
  <c r="BD51" i="2"/>
  <c r="G54" i="2"/>
  <c r="AE54" i="2"/>
  <c r="BD54" i="2"/>
  <c r="AH56" i="2"/>
  <c r="BA69" i="2"/>
  <c r="AR70" i="2"/>
  <c r="AU71" i="2"/>
  <c r="AX73" i="2"/>
  <c r="AB90" i="2"/>
  <c r="AB92" i="2"/>
  <c r="BA92" i="2"/>
  <c r="AB98" i="2"/>
  <c r="BD104" i="2"/>
  <c r="M105" i="2"/>
  <c r="AB105" i="2"/>
  <c r="AN105" i="2"/>
  <c r="BD105" i="2"/>
  <c r="AK110" i="2"/>
  <c r="BG110" i="2"/>
  <c r="AN111" i="2"/>
  <c r="G113" i="2"/>
  <c r="AE113" i="2"/>
  <c r="BD113" i="2"/>
  <c r="M130" i="2"/>
  <c r="S136" i="2"/>
  <c r="AB138" i="2"/>
  <c r="V141" i="2"/>
  <c r="M145" i="2"/>
  <c r="S146" i="2"/>
  <c r="M153" i="2"/>
  <c r="BI153" i="2"/>
  <c r="AK154" i="2"/>
  <c r="AU155" i="2"/>
  <c r="P161" i="2"/>
  <c r="M164" i="2"/>
  <c r="BG164" i="2"/>
  <c r="AE168" i="2"/>
  <c r="G175" i="2"/>
  <c r="V175" i="2"/>
  <c r="AK175" i="2"/>
  <c r="BD175" i="2"/>
  <c r="G176" i="2"/>
  <c r="AK176" i="2"/>
  <c r="AN178" i="2"/>
  <c r="J190" i="2"/>
  <c r="BD191" i="2"/>
  <c r="AU194" i="2"/>
  <c r="J196" i="2"/>
  <c r="AK196" i="2"/>
  <c r="AB198" i="2"/>
  <c r="AH200" i="2"/>
  <c r="BD200" i="2"/>
  <c r="D204" i="2"/>
  <c r="P204" i="2"/>
  <c r="AB204" i="2"/>
  <c r="AN204" i="2"/>
  <c r="BA204" i="2"/>
  <c r="M209" i="2"/>
  <c r="BD209" i="2"/>
  <c r="V210" i="2"/>
  <c r="J212" i="2"/>
  <c r="AK212" i="2"/>
  <c r="Y216" i="2"/>
  <c r="Y217" i="2"/>
  <c r="BJ222" i="2"/>
  <c r="AH223" i="2"/>
  <c r="AN227" i="2"/>
  <c r="M232" i="2"/>
  <c r="AE234" i="2"/>
  <c r="V237" i="2"/>
  <c r="BJ237" i="2"/>
  <c r="AN238" i="2"/>
  <c r="AB239" i="2"/>
  <c r="BA239" i="2"/>
  <c r="AE247" i="2"/>
  <c r="AX250" i="2"/>
  <c r="S257" i="2"/>
  <c r="AX257" i="2"/>
  <c r="V260" i="2"/>
  <c r="AB261" i="2"/>
  <c r="M262" i="2"/>
  <c r="AE263" i="2"/>
  <c r="AU263" i="2"/>
  <c r="G265" i="2"/>
  <c r="AE265" i="2"/>
  <c r="BD265" i="2"/>
  <c r="BA270" i="2"/>
  <c r="AE272" i="2"/>
  <c r="AU273" i="2"/>
  <c r="AE276" i="2"/>
  <c r="AN278" i="2"/>
  <c r="AQ283" i="2"/>
  <c r="S292" i="2"/>
  <c r="BA297" i="2"/>
  <c r="P299" i="2"/>
  <c r="AE299" i="2"/>
  <c r="BG299" i="2"/>
  <c r="AH300" i="2"/>
  <c r="S49" i="2"/>
  <c r="BA85" i="2"/>
  <c r="S124" i="2"/>
  <c r="AB153" i="2"/>
  <c r="AB32" i="2"/>
  <c r="V42" i="2"/>
  <c r="AE49" i="2"/>
  <c r="AU52" i="2"/>
  <c r="AB55" i="2"/>
  <c r="AH58" i="2"/>
  <c r="J59" i="2"/>
  <c r="AR59" i="2"/>
  <c r="BD60" i="2"/>
  <c r="S62" i="2"/>
  <c r="AE63" i="2"/>
  <c r="BG71" i="2"/>
  <c r="V71" i="2"/>
  <c r="AB77" i="2"/>
  <c r="AN78" i="2"/>
  <c r="J79" i="2"/>
  <c r="S80" i="2"/>
  <c r="AR80" i="2"/>
  <c r="S88" i="2"/>
  <c r="BA88" i="2"/>
  <c r="AN98" i="2"/>
  <c r="BI101" i="2"/>
  <c r="AB101" i="2"/>
  <c r="D101" i="2"/>
  <c r="M102" i="2"/>
  <c r="G103" i="2"/>
  <c r="AQ105" i="2"/>
  <c r="AQ111" i="2"/>
  <c r="BI125" i="2"/>
  <c r="AU125" i="2"/>
  <c r="AE125" i="2"/>
  <c r="S125" i="2"/>
  <c r="BM125" i="2"/>
  <c r="M128" i="2"/>
  <c r="AB135" i="2"/>
  <c r="BI137" i="2"/>
  <c r="BI141" i="2"/>
  <c r="AE146" i="2"/>
  <c r="M154" i="2"/>
  <c r="G160" i="2"/>
  <c r="AE160" i="2"/>
  <c r="BD160" i="2"/>
  <c r="BA174" i="2"/>
  <c r="Y175" i="2"/>
  <c r="BG175" i="2"/>
  <c r="AU176" i="2"/>
  <c r="AK183" i="2"/>
  <c r="AK184" i="2"/>
  <c r="Y187" i="2"/>
  <c r="S196" i="2"/>
  <c r="BA198" i="2"/>
  <c r="AU199" i="2"/>
  <c r="BJ207" i="2"/>
  <c r="AQ208" i="2"/>
  <c r="S210" i="2"/>
  <c r="M213" i="2"/>
  <c r="AN213" i="2"/>
  <c r="AB214" i="2"/>
  <c r="BD214" i="2"/>
  <c r="AT223" i="2"/>
  <c r="S229" i="2"/>
  <c r="AQ229" i="2"/>
  <c r="Y232" i="2"/>
  <c r="P241" i="2"/>
  <c r="G253" i="2"/>
  <c r="AE253" i="2"/>
  <c r="BD253" i="2"/>
  <c r="AU257" i="2"/>
  <c r="P258" i="2"/>
  <c r="BJ258" i="2"/>
  <c r="AH263" i="2"/>
  <c r="M265" i="2"/>
  <c r="BJ265" i="2"/>
  <c r="AX266" i="2"/>
  <c r="V273" i="2"/>
  <c r="AK274" i="2"/>
  <c r="AB283" i="2"/>
  <c r="AB289" i="2"/>
  <c r="S290" i="2"/>
  <c r="G291" i="2"/>
  <c r="M293" i="2"/>
  <c r="AH293" i="2"/>
  <c r="AU293" i="2"/>
  <c r="BG293" i="2"/>
  <c r="M294" i="2"/>
  <c r="AB294" i="2"/>
  <c r="AQ294" i="2"/>
  <c r="BJ294" i="2"/>
  <c r="BJ301" i="2"/>
  <c r="S32" i="2"/>
  <c r="AK51" i="2"/>
  <c r="V56" i="2"/>
  <c r="BD78" i="2"/>
  <c r="AH78" i="2"/>
  <c r="J78" i="2"/>
  <c r="BG80" i="2"/>
  <c r="AU80" i="2"/>
  <c r="AH80" i="2"/>
  <c r="V80" i="2"/>
  <c r="J80" i="2"/>
  <c r="BN80" i="2"/>
  <c r="V92" i="2"/>
  <c r="BG98" i="2"/>
  <c r="D98" i="2"/>
  <c r="AK105" i="2"/>
  <c r="G105" i="2"/>
  <c r="S112" i="2"/>
  <c r="AX132" i="2"/>
  <c r="AH137" i="2"/>
  <c r="BI39" i="2"/>
  <c r="AX55" i="2"/>
  <c r="G55" i="2"/>
  <c r="BD59" i="2"/>
  <c r="AK59" i="2"/>
  <c r="V59" i="2"/>
  <c r="G59" i="2"/>
  <c r="S65" i="2"/>
  <c r="AX88" i="2"/>
  <c r="AH88" i="2"/>
  <c r="J88" i="2"/>
  <c r="BD110" i="2"/>
  <c r="BM110" i="2"/>
  <c r="AE111" i="2"/>
  <c r="AX129" i="2"/>
  <c r="G129" i="2"/>
  <c r="G33" i="2"/>
  <c r="AN33" i="2"/>
  <c r="Y54" i="2"/>
  <c r="AE69" i="2"/>
  <c r="AE73" i="2"/>
  <c r="P76" i="2"/>
  <c r="AH76" i="2"/>
  <c r="BA76" i="2"/>
  <c r="BI80" i="2"/>
  <c r="V84" i="2"/>
  <c r="G93" i="2"/>
  <c r="AN93" i="2"/>
  <c r="P94" i="2"/>
  <c r="BD101" i="2"/>
  <c r="AB107" i="2"/>
  <c r="S109" i="2"/>
  <c r="AQ109" i="2"/>
  <c r="M113" i="2"/>
  <c r="BI113" i="2"/>
  <c r="Y114" i="2"/>
  <c r="BD114" i="2"/>
  <c r="AX117" i="2"/>
  <c r="M120" i="2"/>
  <c r="AE120" i="2"/>
  <c r="AU120" i="2"/>
  <c r="BI120" i="2"/>
  <c r="AX121" i="2"/>
  <c r="AE121" i="2"/>
  <c r="S121" i="2"/>
  <c r="D121" i="2"/>
  <c r="AQ123" i="2"/>
  <c r="AU124" i="2"/>
  <c r="P127" i="2"/>
  <c r="BI136" i="2"/>
  <c r="G164" i="2"/>
  <c r="AE172" i="2"/>
  <c r="S175" i="2"/>
  <c r="Y124" i="2"/>
  <c r="Y130" i="2"/>
  <c r="AH136" i="2"/>
  <c r="V166" i="2"/>
  <c r="AK173" i="2"/>
  <c r="AH176" i="2"/>
  <c r="M181" i="2"/>
  <c r="AN182" i="2"/>
  <c r="Y184" i="2"/>
  <c r="AK193" i="2"/>
  <c r="AE199" i="2"/>
  <c r="AE208" i="2"/>
  <c r="S209" i="2"/>
  <c r="AU212" i="2"/>
  <c r="M229" i="2"/>
  <c r="BJ229" i="2"/>
  <c r="V233" i="2"/>
  <c r="AX237" i="2"/>
  <c r="AQ238" i="2"/>
  <c r="AT239" i="2"/>
  <c r="AX244" i="2"/>
  <c r="BD248" i="2"/>
  <c r="AH249" i="2"/>
  <c r="M253" i="2"/>
  <c r="BJ253" i="2"/>
  <c r="V263" i="2"/>
  <c r="Y264" i="2"/>
  <c r="BA266" i="2"/>
  <c r="V272" i="2"/>
  <c r="AQ279" i="2"/>
  <c r="P281" i="2"/>
  <c r="AX281" i="2"/>
  <c r="Y292" i="2"/>
  <c r="AB299" i="2"/>
  <c r="S300" i="2"/>
  <c r="AH70" i="2"/>
  <c r="AR84" i="2"/>
  <c r="Y113" i="2"/>
  <c r="AQ118" i="2"/>
  <c r="AK144" i="2"/>
  <c r="AU147" i="2"/>
  <c r="AX148" i="2"/>
  <c r="M152" i="2"/>
  <c r="AU152" i="2"/>
  <c r="AX155" i="2"/>
  <c r="V156" i="2"/>
  <c r="BD156" i="2"/>
  <c r="AQ157" i="2"/>
  <c r="AK160" i="2"/>
  <c r="Y161" i="2"/>
  <c r="AQ182" i="2"/>
  <c r="AQ187" i="2"/>
  <c r="Y193" i="2"/>
  <c r="AB196" i="2"/>
  <c r="BG223" i="2"/>
  <c r="P225" i="2"/>
  <c r="AB237" i="2"/>
  <c r="AE239" i="2"/>
  <c r="AN249" i="2"/>
  <c r="AE257" i="2"/>
  <c r="AU264" i="2"/>
  <c r="AU268" i="2"/>
  <c r="BA273" i="2"/>
  <c r="AE277" i="2"/>
  <c r="Y281" i="2"/>
  <c r="BJ292" i="2"/>
  <c r="AB293" i="2"/>
  <c r="BD293" i="2"/>
  <c r="Y294" i="2"/>
  <c r="BD294" i="2"/>
  <c r="BJ300" i="2"/>
  <c r="Y31" i="2"/>
  <c r="P32" i="2"/>
  <c r="M30" i="2"/>
  <c r="BI30" i="2"/>
  <c r="P31" i="2"/>
  <c r="V33" i="2"/>
  <c r="J35" i="2"/>
  <c r="G35" i="2"/>
  <c r="BA35" i="2"/>
  <c r="AU36" i="2"/>
  <c r="BA36" i="2"/>
  <c r="AB36" i="2"/>
  <c r="AN34" i="2"/>
  <c r="V34" i="2"/>
  <c r="AE34" i="2"/>
  <c r="G34" i="2"/>
  <c r="Y34" i="2"/>
  <c r="D38" i="2"/>
  <c r="BI38" i="2"/>
  <c r="BG44" i="2"/>
  <c r="V39" i="2"/>
  <c r="AN41" i="2"/>
  <c r="P41" i="2"/>
  <c r="AX38" i="2"/>
  <c r="AU38" i="2"/>
  <c r="S40" i="2"/>
  <c r="AK45" i="2"/>
  <c r="AH40" i="2"/>
  <c r="V40" i="2"/>
  <c r="AE40" i="2"/>
  <c r="AX40" i="2"/>
  <c r="V45" i="2"/>
  <c r="AB46" i="2"/>
  <c r="AB45" i="2"/>
  <c r="AK46" i="2"/>
  <c r="AK49" i="2"/>
  <c r="M48" i="2"/>
  <c r="AX50" i="2"/>
  <c r="AN50" i="2"/>
  <c r="P48" i="2"/>
  <c r="Y48" i="2"/>
  <c r="AH48" i="2"/>
  <c r="Y56" i="2"/>
  <c r="BI48" i="2"/>
  <c r="AK52" i="2"/>
  <c r="AE56" i="2"/>
  <c r="AB58" i="2"/>
  <c r="BA62" i="2"/>
  <c r="BA55" i="2"/>
  <c r="BG55" i="2"/>
  <c r="J55" i="2"/>
  <c r="AH60" i="2"/>
  <c r="AX60" i="2"/>
  <c r="AX53" i="2"/>
  <c r="AK53" i="2"/>
  <c r="BD53" i="2"/>
  <c r="BA53" i="2"/>
  <c r="AE57" i="2"/>
  <c r="M57" i="2"/>
  <c r="V57" i="2"/>
  <c r="P57" i="2"/>
  <c r="V61" i="2"/>
  <c r="BD61" i="2"/>
  <c r="G61" i="2"/>
  <c r="Y61" i="2"/>
  <c r="AB61" i="2"/>
  <c r="P64" i="2"/>
  <c r="BA66" i="2"/>
  <c r="D66" i="2"/>
  <c r="AU65" i="2"/>
  <c r="BI65" i="2"/>
  <c r="M65" i="2"/>
  <c r="S66" i="2"/>
  <c r="BD64" i="2"/>
  <c r="D64" i="2"/>
  <c r="V64" i="2"/>
  <c r="AK64" i="2"/>
  <c r="BD71" i="2"/>
  <c r="BA71" i="2"/>
  <c r="D71" i="2"/>
  <c r="AU73" i="2"/>
  <c r="BA75" i="2"/>
  <c r="D75" i="2"/>
  <c r="AH69" i="2"/>
  <c r="Y73" i="2"/>
  <c r="AB74" i="2"/>
  <c r="AK75" i="2"/>
  <c r="AK78" i="2"/>
  <c r="Y69" i="2"/>
  <c r="BG70" i="2"/>
  <c r="D70" i="2"/>
  <c r="Y70" i="2"/>
  <c r="BA73" i="2"/>
  <c r="Y74" i="2"/>
  <c r="AX75" i="2"/>
  <c r="J82" i="2"/>
  <c r="AK82" i="2"/>
  <c r="BD79" i="2"/>
  <c r="AX79" i="2"/>
  <c r="AN79" i="2"/>
  <c r="AH82" i="2"/>
  <c r="AK83" i="2"/>
  <c r="BI90" i="2"/>
  <c r="M90" i="2"/>
  <c r="AR82" i="2"/>
  <c r="M83" i="2"/>
  <c r="D83" i="2"/>
  <c r="G85" i="2"/>
  <c r="V85" i="2"/>
  <c r="P77" i="2"/>
  <c r="D77" i="2"/>
  <c r="V77" i="2"/>
  <c r="P81" i="2"/>
  <c r="V81" i="2"/>
  <c r="Y85" i="2"/>
  <c r="AQ90" i="2"/>
  <c r="P91" i="2"/>
  <c r="AH93" i="2"/>
  <c r="Y98" i="2"/>
  <c r="BI87" i="2"/>
  <c r="G87" i="2"/>
  <c r="BG87" i="2"/>
  <c r="BA87" i="2"/>
  <c r="D87" i="2"/>
  <c r="G94" i="2"/>
  <c r="Y94" i="2"/>
  <c r="Y97" i="2"/>
  <c r="AH97" i="2"/>
  <c r="AN94" i="2"/>
  <c r="BI97" i="2"/>
  <c r="BD99" i="2"/>
  <c r="Y103" i="2"/>
  <c r="BA89" i="2"/>
  <c r="BG89" i="2"/>
  <c r="J89" i="2"/>
  <c r="AQ97" i="2"/>
  <c r="AK99" i="2"/>
  <c r="BA86" i="2"/>
  <c r="G86" i="2"/>
  <c r="D86" i="2"/>
  <c r="V86" i="2"/>
  <c r="V94" i="2"/>
  <c r="AK95" i="2"/>
  <c r="AN95" i="2"/>
  <c r="P97" i="2"/>
  <c r="AQ106" i="2"/>
  <c r="AU106" i="2"/>
  <c r="P107" i="2"/>
  <c r="AK102" i="2"/>
  <c r="Y102" i="2"/>
  <c r="AH102" i="2"/>
  <c r="BG104" i="2"/>
  <c r="J107" i="2"/>
  <c r="AK107" i="2"/>
  <c r="BD100" i="2"/>
  <c r="AX100" i="2"/>
  <c r="AK100" i="2"/>
  <c r="AN100" i="2"/>
  <c r="AQ104" i="2"/>
  <c r="AB104" i="2"/>
  <c r="S108" i="2"/>
  <c r="M108" i="2"/>
  <c r="AB108" i="2"/>
  <c r="AX111" i="2"/>
  <c r="V112" i="2"/>
  <c r="AK114" i="2"/>
  <c r="BG115" i="2"/>
  <c r="BD116" i="2"/>
  <c r="AX118" i="2"/>
  <c r="AQ119" i="2"/>
  <c r="P120" i="2"/>
  <c r="AH122" i="2"/>
  <c r="BD123" i="2"/>
  <c r="AE124" i="2"/>
  <c r="Y127" i="2"/>
  <c r="AX128" i="2"/>
  <c r="G132" i="2"/>
  <c r="BI132" i="2"/>
  <c r="V135" i="2"/>
  <c r="D136" i="2"/>
  <c r="V138" i="2"/>
  <c r="AK143" i="2"/>
  <c r="AQ144" i="2"/>
  <c r="AB152" i="2"/>
  <c r="V154" i="2"/>
  <c r="V115" i="2"/>
  <c r="AB116" i="2"/>
  <c r="AU118" i="2"/>
  <c r="BI123" i="2"/>
  <c r="M123" i="2"/>
  <c r="AQ124" i="2"/>
  <c r="AB132" i="2"/>
  <c r="Y108" i="2"/>
  <c r="P112" i="2"/>
  <c r="AH114" i="2"/>
  <c r="AB115" i="2"/>
  <c r="Y118" i="2"/>
  <c r="AX119" i="2"/>
  <c r="J123" i="2"/>
  <c r="G124" i="2"/>
  <c r="BI124" i="2"/>
  <c r="P128" i="2"/>
  <c r="AH130" i="2"/>
  <c r="AK132" i="2"/>
  <c r="AK135" i="2"/>
  <c r="M135" i="2"/>
  <c r="P144" i="2"/>
  <c r="AK115" i="2"/>
  <c r="AN124" i="2"/>
  <c r="S131" i="2"/>
  <c r="Y134" i="2"/>
  <c r="AB134" i="2"/>
  <c r="AH134" i="2"/>
  <c r="AQ139" i="2"/>
  <c r="M140" i="2"/>
  <c r="AE140" i="2"/>
  <c r="D140" i="2"/>
  <c r="AB146" i="2"/>
  <c r="AN147" i="2"/>
  <c r="AQ148" i="2"/>
  <c r="S151" i="2"/>
  <c r="AH155" i="2"/>
  <c r="AB157" i="2"/>
  <c r="V158" i="2"/>
  <c r="AB159" i="2"/>
  <c r="V161" i="2"/>
  <c r="AH162" i="2"/>
  <c r="AK163" i="2"/>
  <c r="AE165" i="2"/>
  <c r="AK166" i="2"/>
  <c r="AQ167" i="2"/>
  <c r="AQ169" i="2"/>
  <c r="BA170" i="2"/>
  <c r="AH171" i="2"/>
  <c r="AB173" i="2"/>
  <c r="BA175" i="2"/>
  <c r="D175" i="2"/>
  <c r="V177" i="2"/>
  <c r="AH178" i="2"/>
  <c r="AK182" i="2"/>
  <c r="AQ183" i="2"/>
  <c r="AQ185" i="2"/>
  <c r="BD187" i="2"/>
  <c r="AX189" i="2"/>
  <c r="AQ190" i="2"/>
  <c r="P191" i="2"/>
  <c r="AH193" i="2"/>
  <c r="AB194" i="2"/>
  <c r="AX198" i="2"/>
  <c r="V199" i="2"/>
  <c r="P206" i="2"/>
  <c r="AN207" i="2"/>
  <c r="BG209" i="2"/>
  <c r="J209" i="2"/>
  <c r="Y214" i="2"/>
  <c r="AX215" i="2"/>
  <c r="BA187" i="2"/>
  <c r="D187" i="2"/>
  <c r="Y194" i="2"/>
  <c r="AB126" i="2"/>
  <c r="P126" i="2"/>
  <c r="D126" i="2"/>
  <c r="V126" i="2"/>
  <c r="AB131" i="2"/>
  <c r="P131" i="2"/>
  <c r="J131" i="2"/>
  <c r="AK131" i="2"/>
  <c r="BA139" i="2"/>
  <c r="BD139" i="2"/>
  <c r="BI139" i="2"/>
  <c r="M139" i="2"/>
  <c r="G142" i="2"/>
  <c r="D142" i="2"/>
  <c r="V142" i="2"/>
  <c r="AB147" i="2"/>
  <c r="AH148" i="2"/>
  <c r="P148" i="2"/>
  <c r="AB150" i="2"/>
  <c r="AH150" i="2"/>
  <c r="AB151" i="2"/>
  <c r="BG157" i="2"/>
  <c r="J157" i="2"/>
  <c r="Y162" i="2"/>
  <c r="AX163" i="2"/>
  <c r="AK165" i="2"/>
  <c r="AQ170" i="2"/>
  <c r="P171" i="2"/>
  <c r="AH173" i="2"/>
  <c r="AX178" i="2"/>
  <c r="BG189" i="2"/>
  <c r="J189" i="2"/>
  <c r="AQ146" i="2"/>
  <c r="AU146" i="2"/>
  <c r="Y150" i="2"/>
  <c r="AE155" i="2"/>
  <c r="AE157" i="2"/>
  <c r="AK158" i="2"/>
  <c r="AE162" i="2"/>
  <c r="M163" i="2"/>
  <c r="G165" i="2"/>
  <c r="BA167" i="2"/>
  <c r="AU169" i="2"/>
  <c r="G170" i="2"/>
  <c r="AE171" i="2"/>
  <c r="AE173" i="2"/>
  <c r="AK174" i="2"/>
  <c r="BG178" i="2"/>
  <c r="P183" i="2"/>
  <c r="AH185" i="2"/>
  <c r="AK187" i="2"/>
  <c r="BA189" i="2"/>
  <c r="Y190" i="2"/>
  <c r="BA194" i="2"/>
  <c r="AB199" i="2"/>
  <c r="AU201" i="2"/>
  <c r="AK206" i="2"/>
  <c r="AN215" i="2"/>
  <c r="BG217" i="2"/>
  <c r="J217" i="2"/>
  <c r="J147" i="2"/>
  <c r="AK147" i="2"/>
  <c r="V151" i="2"/>
  <c r="AK151" i="2"/>
  <c r="AN163" i="2"/>
  <c r="AH165" i="2"/>
  <c r="AX170" i="2"/>
  <c r="S202" i="2"/>
  <c r="S205" i="2"/>
  <c r="BG219" i="2"/>
  <c r="AH219" i="2"/>
  <c r="AN219" i="2"/>
  <c r="BG222" i="2"/>
  <c r="J222" i="2"/>
  <c r="Y227" i="2"/>
  <c r="AX228" i="2"/>
  <c r="BA236" i="2"/>
  <c r="D236" i="2"/>
  <c r="V238" i="2"/>
  <c r="BJ181" i="2"/>
  <c r="BD197" i="2"/>
  <c r="P197" i="2"/>
  <c r="D197" i="2"/>
  <c r="V197" i="2"/>
  <c r="BG203" i="2"/>
  <c r="AH203" i="2"/>
  <c r="AN203" i="2"/>
  <c r="AQ205" i="2"/>
  <c r="AH218" i="2"/>
  <c r="J218" i="2"/>
  <c r="AK218" i="2"/>
  <c r="AK221" i="2"/>
  <c r="BD221" i="2"/>
  <c r="G221" i="2"/>
  <c r="BJ223" i="2"/>
  <c r="M223" i="2"/>
  <c r="M228" i="2"/>
  <c r="BD228" i="2"/>
  <c r="BA232" i="2"/>
  <c r="D232" i="2"/>
  <c r="V234" i="2"/>
  <c r="BG236" i="2"/>
  <c r="BJ239" i="2"/>
  <c r="M239" i="2"/>
  <c r="P248" i="2"/>
  <c r="AH250" i="2"/>
  <c r="AX181" i="2"/>
  <c r="AK181" i="2"/>
  <c r="BG181" i="2"/>
  <c r="J181" i="2"/>
  <c r="G186" i="2"/>
  <c r="BG186" i="2"/>
  <c r="D186" i="2"/>
  <c r="Y186" i="2"/>
  <c r="AH195" i="2"/>
  <c r="V195" i="2"/>
  <c r="AE195" i="2"/>
  <c r="AB195" i="2"/>
  <c r="AH202" i="2"/>
  <c r="J202" i="2"/>
  <c r="AK202" i="2"/>
  <c r="AE205" i="2"/>
  <c r="AX205" i="2"/>
  <c r="AU205" i="2"/>
  <c r="BJ211" i="2"/>
  <c r="AK211" i="2"/>
  <c r="AN211" i="2"/>
  <c r="BA228" i="2"/>
  <c r="D228" i="2"/>
  <c r="V230" i="2"/>
  <c r="AH179" i="2"/>
  <c r="AQ179" i="2"/>
  <c r="AE179" i="2"/>
  <c r="AB179" i="2"/>
  <c r="BG210" i="2"/>
  <c r="AH210" i="2"/>
  <c r="Y210" i="2"/>
  <c r="AB213" i="2"/>
  <c r="Y213" i="2"/>
  <c r="J213" i="2"/>
  <c r="AN221" i="2"/>
  <c r="BD222" i="2"/>
  <c r="AN224" i="2"/>
  <c r="BG226" i="2"/>
  <c r="J226" i="2"/>
  <c r="BD227" i="2"/>
  <c r="Y230" i="2"/>
  <c r="Y231" i="2"/>
  <c r="AK234" i="2"/>
  <c r="AH236" i="2"/>
  <c r="AB238" i="2"/>
  <c r="AN240" i="2"/>
  <c r="BG242" i="2"/>
  <c r="J242" i="2"/>
  <c r="Y247" i="2"/>
  <c r="AK250" i="2"/>
  <c r="AB256" i="2"/>
  <c r="AU258" i="2"/>
  <c r="AK263" i="2"/>
  <c r="AN272" i="2"/>
  <c r="BG235" i="2"/>
  <c r="D235" i="2"/>
  <c r="G235" i="2"/>
  <c r="BJ235" i="2"/>
  <c r="M235" i="2"/>
  <c r="AK244" i="2"/>
  <c r="M244" i="2"/>
  <c r="AB244" i="2"/>
  <c r="BG251" i="2"/>
  <c r="D251" i="2"/>
  <c r="AX252" i="2"/>
  <c r="P255" i="2"/>
  <c r="Y255" i="2"/>
  <c r="AB259" i="2"/>
  <c r="AK259" i="2"/>
  <c r="AE262" i="2"/>
  <c r="AU262" i="2"/>
  <c r="G264" i="2"/>
  <c r="AH266" i="2"/>
  <c r="AU274" i="2"/>
  <c r="BJ279" i="2"/>
  <c r="M279" i="2"/>
  <c r="AK282" i="2"/>
  <c r="BA288" i="2"/>
  <c r="D288" i="2"/>
  <c r="Y295" i="2"/>
  <c r="AH243" i="2"/>
  <c r="BA243" i="2"/>
  <c r="BJ243" i="2"/>
  <c r="M243" i="2"/>
  <c r="D246" i="2"/>
  <c r="G246" i="2"/>
  <c r="V246" i="2"/>
  <c r="BD251" i="2"/>
  <c r="S255" i="2"/>
  <c r="S259" i="2"/>
  <c r="BJ262" i="2"/>
  <c r="Y266" i="2"/>
  <c r="BG267" i="2"/>
  <c r="AX267" i="2"/>
  <c r="AQ271" i="2"/>
  <c r="AX271" i="2"/>
  <c r="Y274" i="2"/>
  <c r="AX275" i="2"/>
  <c r="J279" i="2"/>
  <c r="AH280" i="2"/>
  <c r="AB282" i="2"/>
  <c r="AN284" i="2"/>
  <c r="BG286" i="2"/>
  <c r="AB287" i="2"/>
  <c r="AK288" i="2"/>
  <c r="D290" i="2"/>
  <c r="BJ291" i="2"/>
  <c r="M291" i="2"/>
  <c r="M296" i="2"/>
  <c r="G298" i="2"/>
  <c r="AB300" i="2"/>
  <c r="AX287" i="2"/>
  <c r="AQ293" i="2"/>
  <c r="Y265" i="2"/>
  <c r="P249" i="2"/>
  <c r="AQ225" i="2"/>
  <c r="AE212" i="2"/>
  <c r="BA188" i="2"/>
  <c r="BI160" i="2"/>
  <c r="P157" i="2"/>
  <c r="G156" i="2"/>
  <c r="AE152" i="2"/>
  <c r="AE148" i="2"/>
  <c r="BA143" i="2"/>
  <c r="AU107" i="2"/>
  <c r="AX59" i="2"/>
  <c r="BG281" i="2"/>
  <c r="AU280" i="2"/>
  <c r="AU271" i="2"/>
  <c r="BG263" i="2"/>
  <c r="AK253" i="2"/>
  <c r="V249" i="2"/>
  <c r="AE241" i="2"/>
  <c r="M237" i="2"/>
  <c r="AK229" i="2"/>
  <c r="BJ208" i="2"/>
  <c r="AX193" i="2"/>
  <c r="V182" i="2"/>
  <c r="M173" i="2"/>
  <c r="G130" i="2"/>
  <c r="BM175" i="2"/>
  <c r="BD172" i="2"/>
  <c r="G127" i="2"/>
  <c r="V123" i="2"/>
  <c r="M121" i="2"/>
  <c r="AN121" i="2"/>
  <c r="AK120" i="2"/>
  <c r="G120" i="2"/>
  <c r="AN114" i="2"/>
  <c r="AK113" i="2"/>
  <c r="AE109" i="2"/>
  <c r="AX106" i="2"/>
  <c r="Y93" i="2"/>
  <c r="BD81" i="2"/>
  <c r="AR76" i="2"/>
  <c r="P70" i="2"/>
  <c r="BD33" i="2"/>
  <c r="V129" i="2"/>
  <c r="AB110" i="2"/>
  <c r="Y88" i="2"/>
  <c r="BI88" i="2"/>
  <c r="M59" i="2"/>
  <c r="BI59" i="2"/>
  <c r="BN39" i="2"/>
  <c r="J112" i="2"/>
  <c r="Y105" i="2"/>
  <c r="G92" i="2"/>
  <c r="D80" i="2"/>
  <c r="AB80" i="2"/>
  <c r="BA80" i="2"/>
  <c r="S78" i="2"/>
  <c r="G56" i="2"/>
  <c r="G32" i="2"/>
  <c r="AU295" i="2"/>
  <c r="AK294" i="2"/>
  <c r="D294" i="2"/>
  <c r="AN293" i="2"/>
  <c r="AN291" i="2"/>
  <c r="BA289" i="2"/>
  <c r="BJ273" i="2"/>
  <c r="AB266" i="2"/>
  <c r="BA263" i="2"/>
  <c r="BJ257" i="2"/>
  <c r="AQ253" i="2"/>
  <c r="AQ240" i="2"/>
  <c r="AE229" i="2"/>
  <c r="AN214" i="2"/>
  <c r="S213" i="2"/>
  <c r="BD208" i="2"/>
  <c r="S199" i="2"/>
  <c r="AE190" i="2"/>
  <c r="M184" i="2"/>
  <c r="J176" i="2"/>
  <c r="AN162" i="2"/>
  <c r="S160" i="2"/>
  <c r="BD153" i="2"/>
  <c r="BA138" i="2"/>
  <c r="AH129" i="2"/>
  <c r="J125" i="2"/>
  <c r="AN125" i="2"/>
  <c r="AQ110" i="2"/>
  <c r="P105" i="2"/>
  <c r="AX102" i="2"/>
  <c r="AX101" i="2"/>
  <c r="AH92" i="2"/>
  <c r="BD80" i="2"/>
  <c r="G80" i="2"/>
  <c r="P78" i="2"/>
  <c r="Y71" i="2"/>
  <c r="Y62" i="2"/>
  <c r="BG59" i="2"/>
  <c r="S58" i="2"/>
  <c r="BA52" i="2"/>
  <c r="J42" i="2"/>
  <c r="Y155" i="2"/>
  <c r="M54" i="2"/>
  <c r="J300" i="2"/>
  <c r="V299" i="2"/>
  <c r="AQ292" i="2"/>
  <c r="P283" i="2"/>
  <c r="BG273" i="2"/>
  <c r="BD271" i="2"/>
  <c r="S265" i="2"/>
  <c r="AN263" i="2"/>
  <c r="BJ261" i="2"/>
  <c r="AK257" i="2"/>
  <c r="AE248" i="2"/>
  <c r="AH239" i="2"/>
  <c r="S238" i="2"/>
  <c r="G237" i="2"/>
  <c r="S230" i="2"/>
  <c r="BA221" i="2"/>
  <c r="BA212" i="2"/>
  <c r="P210" i="2"/>
  <c r="BG204" i="2"/>
  <c r="AH204" i="2"/>
  <c r="J204" i="2"/>
  <c r="AQ200" i="2"/>
  <c r="AU196" i="2"/>
  <c r="BA192" i="2"/>
  <c r="V188" i="2"/>
  <c r="AE176" i="2"/>
  <c r="AE175" i="2"/>
  <c r="BG174" i="2"/>
  <c r="AQ164" i="2"/>
  <c r="BG154" i="2"/>
  <c r="AK153" i="2"/>
  <c r="AX145" i="2"/>
  <c r="AQ140" i="2"/>
  <c r="AX130" i="2"/>
  <c r="AQ113" i="2"/>
  <c r="AU111" i="2"/>
  <c r="AX110" i="2"/>
  <c r="AU105" i="2"/>
  <c r="V105" i="2"/>
  <c r="AU98" i="2"/>
  <c r="AN92" i="2"/>
  <c r="AK73" i="2"/>
  <c r="AB70" i="2"/>
  <c r="P56" i="2"/>
  <c r="V52" i="2"/>
  <c r="V49" i="2"/>
  <c r="BD41" i="2"/>
  <c r="AK33" i="2"/>
  <c r="BD32" i="2"/>
  <c r="AE32" i="2"/>
  <c r="AU51" i="2"/>
  <c r="AR46" i="2"/>
  <c r="S43" i="2"/>
  <c r="AH301" i="2"/>
  <c r="BD292" i="2"/>
  <c r="V288" i="2"/>
  <c r="AU283" i="2"/>
  <c r="AX277" i="2"/>
  <c r="AB277" i="2"/>
  <c r="AK269" i="2"/>
  <c r="AH265" i="2"/>
  <c r="J265" i="2"/>
  <c r="BD260" i="2"/>
  <c r="AE258" i="2"/>
  <c r="AU253" i="2"/>
  <c r="V253" i="2"/>
  <c r="AU252" i="2"/>
  <c r="S247" i="2"/>
  <c r="S241" i="2"/>
  <c r="M233" i="2"/>
  <c r="BG229" i="2"/>
  <c r="AH229" i="2"/>
  <c r="J229" i="2"/>
  <c r="S227" i="2"/>
  <c r="V225" i="2"/>
  <c r="BD216" i="2"/>
  <c r="AX212" i="2"/>
  <c r="S212" i="2"/>
  <c r="Y209" i="2"/>
  <c r="BJ201" i="2"/>
  <c r="BG199" i="2"/>
  <c r="AU198" i="2"/>
  <c r="BM193" i="2"/>
  <c r="AN193" i="2"/>
  <c r="AE184" i="2"/>
  <c r="BM179" i="2"/>
  <c r="P188" i="2"/>
  <c r="BM184" i="2"/>
  <c r="V184" i="2"/>
  <c r="AU184" i="2"/>
  <c r="AB177" i="2"/>
  <c r="AU162" i="2"/>
  <c r="AN160" i="2"/>
  <c r="P160" i="2"/>
  <c r="BI156" i="2"/>
  <c r="Y156" i="2"/>
  <c r="AX153" i="2"/>
  <c r="BI152" i="2"/>
  <c r="Y152" i="2"/>
  <c r="AN146" i="2"/>
  <c r="AU145" i="2"/>
  <c r="AQ141" i="2"/>
  <c r="P138" i="2"/>
  <c r="BD135" i="2"/>
  <c r="S132" i="2"/>
  <c r="AK128" i="2"/>
  <c r="AN113" i="2"/>
  <c r="P113" i="2"/>
  <c r="AE112" i="2"/>
  <c r="AN109" i="2"/>
  <c r="P109" i="2"/>
  <c r="Y106" i="2"/>
  <c r="AQ101" i="2"/>
  <c r="BD98" i="2"/>
  <c r="P98" i="2"/>
  <c r="AQ93" i="2"/>
  <c r="M93" i="2"/>
  <c r="AX92" i="2"/>
  <c r="Y92" i="2"/>
  <c r="Y91" i="2"/>
  <c r="AX84" i="2"/>
  <c r="AX77" i="2"/>
  <c r="D92" i="2"/>
  <c r="S90" i="2"/>
  <c r="BM89" i="2"/>
  <c r="BI89" i="2"/>
  <c r="AN84" i="2"/>
  <c r="BA63" i="2"/>
  <c r="AN56" i="2"/>
  <c r="BA54" i="2"/>
  <c r="AB54" i="2"/>
  <c r="D54" i="2"/>
  <c r="AX51" i="2"/>
  <c r="P51" i="2"/>
  <c r="AH46" i="2"/>
  <c r="BG43" i="2"/>
  <c r="AH43" i="2"/>
  <c r="J43" i="2"/>
  <c r="BA39" i="2"/>
  <c r="S301" i="2"/>
  <c r="BG292" i="2"/>
  <c r="AE292" i="2"/>
  <c r="BJ289" i="2"/>
  <c r="AX286" i="2"/>
  <c r="AN285" i="2"/>
  <c r="AH284" i="2"/>
  <c r="J283" i="2"/>
  <c r="AN279" i="2"/>
  <c r="AH277" i="2"/>
  <c r="J277" i="2"/>
  <c r="AK276" i="2"/>
  <c r="AN274" i="2"/>
  <c r="Y273" i="2"/>
  <c r="BD269" i="2"/>
  <c r="AX256" i="2"/>
  <c r="AK249" i="2"/>
  <c r="D241" i="2"/>
  <c r="AN241" i="2"/>
  <c r="AH240" i="2"/>
  <c r="AQ270" i="2"/>
  <c r="AQ269" i="2"/>
  <c r="AE261" i="2"/>
  <c r="J256" i="2"/>
  <c r="G255" i="2"/>
  <c r="D245" i="2"/>
  <c r="M242" i="2"/>
  <c r="S240" i="2"/>
  <c r="BD240" i="2"/>
  <c r="AH237" i="2"/>
  <c r="P233" i="2"/>
  <c r="BD226" i="2"/>
  <c r="BA216" i="2"/>
  <c r="BG208" i="2"/>
  <c r="P208" i="2"/>
  <c r="M201" i="2"/>
  <c r="BJ193" i="2"/>
  <c r="D193" i="2"/>
  <c r="S190" i="2"/>
  <c r="AX188" i="2"/>
  <c r="AE188" i="2"/>
  <c r="AU186" i="2"/>
  <c r="BJ183" i="2"/>
  <c r="Y183" i="2"/>
  <c r="S179" i="2"/>
  <c r="AU174" i="2"/>
  <c r="S171" i="2"/>
  <c r="S166" i="2"/>
  <c r="AU164" i="2"/>
  <c r="P162" i="2"/>
  <c r="AU159" i="2"/>
  <c r="AX169" i="2"/>
  <c r="P164" i="2"/>
  <c r="AN164" i="2"/>
  <c r="G159" i="2"/>
  <c r="BA153" i="2"/>
  <c r="AE153" i="2"/>
  <c r="J153" i="2"/>
  <c r="BA150" i="2"/>
  <c r="AK149" i="2"/>
  <c r="P145" i="2"/>
  <c r="AK145" i="2"/>
  <c r="AH143" i="2"/>
  <c r="AU137" i="2"/>
  <c r="J128" i="2"/>
  <c r="AU127" i="2"/>
  <c r="S126" i="2"/>
  <c r="M118" i="2"/>
  <c r="BI117" i="2"/>
  <c r="Y112" i="2"/>
  <c r="BI112" i="2"/>
  <c r="J151" i="2"/>
  <c r="J143" i="2"/>
  <c r="BD143" i="2"/>
  <c r="G137" i="2"/>
  <c r="M134" i="2"/>
  <c r="BI133" i="2"/>
  <c r="AN130" i="2"/>
  <c r="D127" i="2"/>
  <c r="AN127" i="2"/>
  <c r="P123" i="2"/>
  <c r="BM106" i="2"/>
  <c r="BA106" i="2"/>
  <c r="AH96" i="2"/>
  <c r="P72" i="2"/>
  <c r="G58" i="2"/>
  <c r="AK58" i="2"/>
  <c r="BG58" i="2"/>
  <c r="P37" i="2"/>
  <c r="BD30" i="2"/>
  <c r="BM100" i="2"/>
  <c r="AN96" i="2"/>
  <c r="BN77" i="2"/>
  <c r="BD77" i="2"/>
  <c r="J74" i="2"/>
  <c r="AX72" i="2"/>
  <c r="AB69" i="2"/>
  <c r="BG65" i="2"/>
  <c r="AK63" i="2"/>
  <c r="BA60" i="2"/>
  <c r="J58" i="2"/>
  <c r="AH47" i="2"/>
  <c r="AR47" i="2"/>
  <c r="BA38" i="2"/>
  <c r="AK36" i="2"/>
  <c r="P49" i="2"/>
  <c r="BD49" i="2"/>
  <c r="BA44" i="2"/>
  <c r="BD42" i="2"/>
  <c r="AU300" i="2"/>
  <c r="BM296" i="2"/>
  <c r="P295" i="2"/>
  <c r="V289" i="2"/>
  <c r="AK285" i="2"/>
  <c r="BM284" i="2"/>
  <c r="BJ281" i="2"/>
  <c r="AX278" i="2"/>
  <c r="AH272" i="2"/>
  <c r="S272" i="2"/>
  <c r="Y268" i="2"/>
  <c r="BM261" i="2"/>
  <c r="V261" i="2"/>
  <c r="G260" i="2"/>
  <c r="M257" i="2"/>
  <c r="P257" i="2"/>
  <c r="G256" i="2"/>
  <c r="AE256" i="2"/>
  <c r="BJ245" i="2"/>
  <c r="S297" i="2"/>
  <c r="V300" i="2"/>
  <c r="M300" i="2"/>
  <c r="AH297" i="2"/>
  <c r="P291" i="2"/>
  <c r="BD291" i="2"/>
  <c r="AX288" i="2"/>
  <c r="AH281" i="2"/>
  <c r="J276" i="2"/>
  <c r="Y276" i="2"/>
  <c r="J271" i="2"/>
  <c r="AN271" i="2"/>
  <c r="BM262" i="2"/>
  <c r="P250" i="2"/>
  <c r="AN250" i="2"/>
  <c r="AE250" i="2"/>
  <c r="AN247" i="2"/>
  <c r="V247" i="2"/>
  <c r="P246" i="2"/>
  <c r="AQ245" i="2"/>
  <c r="BD245" i="2"/>
  <c r="AE242" i="2"/>
  <c r="AQ242" i="2"/>
  <c r="BM301" i="2"/>
  <c r="AU301" i="2"/>
  <c r="S289" i="2"/>
  <c r="D285" i="2"/>
  <c r="BG285" i="2"/>
  <c r="P275" i="2"/>
  <c r="AN301" i="2"/>
  <c r="BD300" i="2"/>
  <c r="AN299" i="2"/>
  <c r="V297" i="2"/>
  <c r="BM293" i="2"/>
  <c r="AE293" i="2"/>
  <c r="BM290" i="2"/>
  <c r="AX289" i="2"/>
  <c r="BM287" i="2"/>
  <c r="AE286" i="2"/>
  <c r="AH285" i="2"/>
  <c r="M284" i="2"/>
  <c r="AB281" i="2"/>
  <c r="BM279" i="2"/>
  <c r="S278" i="2"/>
  <c r="BM273" i="2"/>
  <c r="AN273" i="2"/>
  <c r="M273" i="2"/>
  <c r="BJ272" i="2"/>
  <c r="AE271" i="2"/>
  <c r="BD261" i="2"/>
  <c r="BM259" i="2"/>
  <c r="AH257" i="2"/>
  <c r="M256" i="2"/>
  <c r="BA255" i="2"/>
  <c r="BM248" i="2"/>
  <c r="AK248" i="2"/>
  <c r="AB247" i="2"/>
  <c r="BM278" i="2"/>
  <c r="AQ278" i="2"/>
  <c r="AH267" i="2"/>
  <c r="AQ251" i="2"/>
  <c r="AQ236" i="2"/>
  <c r="S234" i="2"/>
  <c r="AT231" i="2"/>
  <c r="AB226" i="2"/>
  <c r="M224" i="2"/>
  <c r="BJ224" i="2"/>
  <c r="AH220" i="2"/>
  <c r="AN234" i="2"/>
  <c r="P231" i="2"/>
  <c r="AB231" i="2"/>
  <c r="J220" i="2"/>
  <c r="P220" i="2"/>
  <c r="BG220" i="2"/>
  <c r="S219" i="2"/>
  <c r="D217" i="2"/>
  <c r="AE206" i="2"/>
  <c r="BA206" i="2"/>
  <c r="AK241" i="2"/>
  <c r="BM239" i="2"/>
  <c r="BA234" i="2"/>
  <c r="BD231" i="2"/>
  <c r="BM225" i="2"/>
  <c r="AN225" i="2"/>
  <c r="AK225" i="2"/>
  <c r="S224" i="2"/>
  <c r="AQ222" i="2"/>
  <c r="S218" i="2"/>
  <c r="BA217" i="2"/>
  <c r="J269" i="2"/>
  <c r="AU269" i="2"/>
  <c r="S263" i="2"/>
  <c r="AK258" i="2"/>
  <c r="P254" i="2"/>
  <c r="BM249" i="2"/>
  <c r="AX249" i="2"/>
  <c r="AT243" i="2"/>
  <c r="AB241" i="2"/>
  <c r="BG240" i="2"/>
  <c r="BM237" i="2"/>
  <c r="BA237" i="2"/>
  <c r="G234" i="2"/>
  <c r="J233" i="2"/>
  <c r="Y226" i="2"/>
  <c r="AN222" i="2"/>
  <c r="M217" i="2"/>
  <c r="J215" i="2"/>
  <c r="BD215" i="2"/>
  <c r="V232" i="2"/>
  <c r="P223" i="2"/>
  <c r="BM216" i="2"/>
  <c r="AX216" i="2"/>
  <c r="P214" i="2"/>
  <c r="BM208" i="2"/>
  <c r="BA208" i="2"/>
  <c r="Y207" i="2"/>
  <c r="AU203" i="2"/>
  <c r="J200" i="2"/>
  <c r="BM199" i="2"/>
  <c r="BD198" i="2"/>
  <c r="Y196" i="2"/>
  <c r="AK192" i="2"/>
  <c r="AB185" i="2"/>
  <c r="S182" i="2"/>
  <c r="AX180" i="2"/>
  <c r="BA176" i="2"/>
  <c r="BM174" i="2"/>
  <c r="G174" i="2"/>
  <c r="BG172" i="2"/>
  <c r="AX171" i="2"/>
  <c r="S167" i="2"/>
  <c r="D198" i="2"/>
  <c r="AQ198" i="2"/>
  <c r="AH196" i="2"/>
  <c r="AB192" i="2"/>
  <c r="BJ189" i="2"/>
  <c r="G185" i="2"/>
  <c r="S180" i="2"/>
  <c r="V176" i="2"/>
  <c r="BM172" i="2"/>
  <c r="Y172" i="2"/>
  <c r="BM170" i="2"/>
  <c r="AH167" i="2"/>
  <c r="BM274" i="2"/>
  <c r="BM264" i="2"/>
  <c r="BM238" i="2"/>
  <c r="Y228" i="2"/>
  <c r="AN223" i="2"/>
  <c r="AT221" i="2"/>
  <c r="BG214" i="2"/>
  <c r="D212" i="2"/>
  <c r="AX211" i="2"/>
  <c r="AN209" i="2"/>
  <c r="Y208" i="2"/>
  <c r="AK207" i="2"/>
  <c r="M205" i="2"/>
  <c r="G200" i="2"/>
  <c r="BM197" i="2"/>
  <c r="D194" i="2"/>
  <c r="AU192" i="2"/>
  <c r="BG191" i="2"/>
  <c r="BM190" i="2"/>
  <c r="BA190" i="2"/>
  <c r="V187" i="2"/>
  <c r="AU182" i="2"/>
  <c r="Y180" i="2"/>
  <c r="BJ177" i="2"/>
  <c r="P176" i="2"/>
  <c r="BA172" i="2"/>
  <c r="BM169" i="2"/>
  <c r="BA169" i="2"/>
  <c r="AB169" i="2"/>
  <c r="AQ168" i="2"/>
  <c r="BA158" i="2"/>
  <c r="P192" i="2"/>
  <c r="BM191" i="2"/>
  <c r="AX191" i="2"/>
  <c r="M189" i="2"/>
  <c r="BD185" i="2"/>
  <c r="AH180" i="2"/>
  <c r="Y177" i="2"/>
  <c r="BI172" i="2"/>
  <c r="BM168" i="2"/>
  <c r="BG168" i="2"/>
  <c r="BM167" i="2"/>
  <c r="BG167" i="2"/>
  <c r="M161" i="2"/>
  <c r="D161" i="2"/>
  <c r="AX161" i="2"/>
  <c r="AN158" i="2"/>
  <c r="G166" i="2"/>
  <c r="BM163" i="2"/>
  <c r="AE154" i="2"/>
  <c r="AQ149" i="2"/>
  <c r="Y141" i="2"/>
  <c r="AX137" i="2"/>
  <c r="V136" i="2"/>
  <c r="V133" i="2"/>
  <c r="BI126" i="2"/>
  <c r="BM117" i="2"/>
  <c r="BA117" i="2"/>
  <c r="S117" i="2"/>
  <c r="G144" i="2"/>
  <c r="AH141" i="2"/>
  <c r="Y138" i="2"/>
  <c r="BM133" i="2"/>
  <c r="BA133" i="2"/>
  <c r="S122" i="2"/>
  <c r="P122" i="2"/>
  <c r="BM119" i="2"/>
  <c r="J166" i="2"/>
  <c r="BM159" i="2"/>
  <c r="BM156" i="2"/>
  <c r="J155" i="2"/>
  <c r="BI154" i="2"/>
  <c r="BM152" i="2"/>
  <c r="AN149" i="2"/>
  <c r="Y145" i="2"/>
  <c r="BI145" i="2"/>
  <c r="BM142" i="2"/>
  <c r="AN141" i="2"/>
  <c r="AX138" i="2"/>
  <c r="AK136" i="2"/>
  <c r="AU133" i="2"/>
  <c r="AB129" i="2"/>
  <c r="S128" i="2"/>
  <c r="BD122" i="2"/>
  <c r="BD117" i="2"/>
  <c r="BM116" i="2"/>
  <c r="AX116" i="2"/>
  <c r="BM154" i="2"/>
  <c r="AB149" i="2"/>
  <c r="AU141" i="2"/>
  <c r="P139" i="2"/>
  <c r="M137" i="2"/>
  <c r="BG137" i="2"/>
  <c r="Y133" i="2"/>
  <c r="V132" i="2"/>
  <c r="J129" i="2"/>
  <c r="BA129" i="2"/>
  <c r="AX122" i="2"/>
  <c r="V108" i="2"/>
  <c r="S107" i="2"/>
  <c r="J103" i="2"/>
  <c r="BG99" i="2"/>
  <c r="AX95" i="2"/>
  <c r="BM162" i="2"/>
  <c r="BM150" i="2"/>
  <c r="AH125" i="2"/>
  <c r="BA121" i="2"/>
  <c r="AN118" i="2"/>
  <c r="AB111" i="2"/>
  <c r="AU110" i="2"/>
  <c r="AU108" i="2"/>
  <c r="S106" i="2"/>
  <c r="AU104" i="2"/>
  <c r="S102" i="2"/>
  <c r="V101" i="2"/>
  <c r="AK101" i="2"/>
  <c r="D85" i="2"/>
  <c r="BN81" i="2"/>
  <c r="AB81" i="2"/>
  <c r="BM103" i="2"/>
  <c r="AU103" i="2"/>
  <c r="BM118" i="2"/>
  <c r="P111" i="2"/>
  <c r="M110" i="2"/>
  <c r="V107" i="2"/>
  <c r="BI104" i="2"/>
  <c r="BA99" i="2"/>
  <c r="G96" i="2"/>
  <c r="AK96" i="2"/>
  <c r="BI95" i="2"/>
  <c r="BN83" i="2"/>
  <c r="S82" i="2"/>
  <c r="AH98" i="2"/>
  <c r="AE94" i="2"/>
  <c r="V91" i="2"/>
  <c r="AN90" i="2"/>
  <c r="M88" i="2"/>
  <c r="AE84" i="2"/>
  <c r="BG79" i="2"/>
  <c r="BN76" i="2"/>
  <c r="AE76" i="2"/>
  <c r="BI76" i="2"/>
  <c r="BN68" i="2"/>
  <c r="AE68" i="2"/>
  <c r="M68" i="2"/>
  <c r="AH68" i="2"/>
  <c r="AX68" i="2"/>
  <c r="AE91" i="2"/>
  <c r="BN88" i="2"/>
  <c r="BG88" i="2"/>
  <c r="AE78" i="2"/>
  <c r="G75" i="2"/>
  <c r="S79" i="2"/>
  <c r="S67" i="2"/>
  <c r="J67" i="2"/>
  <c r="BG67" i="2"/>
  <c r="AE67" i="2"/>
  <c r="BN66" i="2"/>
  <c r="Y66" i="2"/>
  <c r="BN74" i="2"/>
  <c r="BG74" i="2"/>
  <c r="S72" i="2"/>
  <c r="S70" i="2"/>
  <c r="AR63" i="2"/>
  <c r="AR60" i="2"/>
  <c r="P59" i="2"/>
  <c r="BN55" i="2"/>
  <c r="BI55" i="2"/>
  <c r="G50" i="2"/>
  <c r="BI50" i="2"/>
  <c r="BN87" i="2"/>
  <c r="AU72" i="2"/>
  <c r="BN71" i="2"/>
  <c r="V70" i="2"/>
  <c r="AN60" i="2"/>
  <c r="AU57" i="2"/>
  <c r="AU63" i="2"/>
  <c r="J62" i="2"/>
  <c r="S61" i="2"/>
  <c r="AB60" i="2"/>
  <c r="P52" i="2"/>
  <c r="J52" i="2"/>
  <c r="S48" i="2"/>
  <c r="J30" i="2"/>
  <c r="Y47" i="2"/>
  <c r="J45" i="2"/>
  <c r="AX41" i="2"/>
  <c r="AX37" i="2"/>
  <c r="S37" i="2"/>
  <c r="J33" i="2"/>
  <c r="AK32" i="2"/>
  <c r="S31" i="2"/>
  <c r="BN58" i="2"/>
  <c r="BA51" i="2"/>
  <c r="M51" i="2"/>
  <c r="J49" i="2"/>
  <c r="V47" i="2"/>
  <c r="AU46" i="2"/>
  <c r="AK41" i="2"/>
  <c r="AB39" i="2"/>
  <c r="BD37" i="2"/>
  <c r="M37" i="2"/>
  <c r="AX35" i="2"/>
  <c r="AH32" i="2"/>
  <c r="P45" i="2"/>
  <c r="AH41" i="2"/>
  <c r="BD39" i="2"/>
  <c r="AB37" i="2"/>
  <c r="AU34" i="2"/>
  <c r="AE31" i="2"/>
  <c r="V296" i="2"/>
  <c r="AU290" i="2"/>
  <c r="AX300" i="2"/>
  <c r="BJ299" i="2"/>
  <c r="BG296" i="2"/>
  <c r="AH295" i="2"/>
  <c r="V294" i="2"/>
  <c r="D292" i="2"/>
  <c r="BA292" i="2"/>
  <c r="AX290" i="2"/>
  <c r="BD288" i="2"/>
  <c r="AE287" i="2"/>
  <c r="AX284" i="2"/>
  <c r="AK283" i="2"/>
  <c r="AE282" i="2"/>
  <c r="AE280" i="2"/>
  <c r="V278" i="2"/>
  <c r="D276" i="2"/>
  <c r="BA276" i="2"/>
  <c r="AX274" i="2"/>
  <c r="J270" i="2"/>
  <c r="AB270" i="2"/>
  <c r="BD270" i="2"/>
  <c r="G268" i="2"/>
  <c r="BJ268" i="2"/>
  <c r="BD264" i="2"/>
  <c r="P262" i="2"/>
  <c r="AN260" i="2"/>
  <c r="BG259" i="2"/>
  <c r="BJ254" i="2"/>
  <c r="P251" i="2"/>
  <c r="AN243" i="2"/>
  <c r="AH282" i="2"/>
  <c r="AN280" i="2"/>
  <c r="AB264" i="2"/>
  <c r="AQ264" i="2"/>
  <c r="AH254" i="2"/>
  <c r="AB254" i="2"/>
  <c r="P252" i="2"/>
  <c r="G252" i="2"/>
  <c r="BJ252" i="2"/>
  <c r="AU298" i="2"/>
  <c r="BA296" i="2"/>
  <c r="AC300" i="2"/>
  <c r="N296" i="2"/>
  <c r="BI291" i="2"/>
  <c r="AL288" i="2"/>
  <c r="BF286" i="2"/>
  <c r="AC282" i="2"/>
  <c r="K279" i="2"/>
  <c r="Z274" i="2"/>
  <c r="AR271" i="2"/>
  <c r="BF267" i="2"/>
  <c r="Z265" i="2"/>
  <c r="AR225" i="2"/>
  <c r="AZ188" i="2"/>
  <c r="Q157" i="2"/>
  <c r="AF152" i="2"/>
  <c r="AZ143" i="2"/>
  <c r="AW59" i="2"/>
  <c r="AT280" i="2"/>
  <c r="BF263" i="2"/>
  <c r="AL253" i="2"/>
  <c r="N237" i="2"/>
  <c r="BI208" i="2"/>
  <c r="W182" i="2"/>
  <c r="H130" i="2"/>
  <c r="BN175" i="2"/>
  <c r="H127" i="2"/>
  <c r="W123" i="2"/>
  <c r="N121" i="2"/>
  <c r="AO121" i="2"/>
  <c r="AL120" i="2"/>
  <c r="H120" i="2"/>
  <c r="AO114" i="2"/>
  <c r="AL113" i="2"/>
  <c r="AF109" i="2"/>
  <c r="AW106" i="2"/>
  <c r="Z93" i="2"/>
  <c r="BC81" i="2"/>
  <c r="Q70" i="2"/>
  <c r="BC33" i="2"/>
  <c r="W129" i="2"/>
  <c r="AC110" i="2"/>
  <c r="Z88" i="2"/>
  <c r="BJ88" i="2"/>
  <c r="N59" i="2"/>
  <c r="BJ59" i="2"/>
  <c r="BM39" i="2"/>
  <c r="K112" i="2"/>
  <c r="Z105" i="2"/>
  <c r="H92" i="2"/>
  <c r="E80" i="2"/>
  <c r="AC80" i="2"/>
  <c r="AZ80" i="2"/>
  <c r="T78" i="2"/>
  <c r="H56" i="2"/>
  <c r="H32" i="2"/>
  <c r="AT295" i="2"/>
  <c r="AL294" i="2"/>
  <c r="E294" i="2"/>
  <c r="AO293" i="2"/>
  <c r="AO291" i="2"/>
  <c r="AZ289" i="2"/>
  <c r="BI273" i="2"/>
  <c r="AC266" i="2"/>
  <c r="AZ263" i="2"/>
  <c r="BI257" i="2"/>
  <c r="AR253" i="2"/>
  <c r="AR240" i="2"/>
  <c r="AF229" i="2"/>
  <c r="AO214" i="2"/>
  <c r="T213" i="2"/>
  <c r="BC208" i="2"/>
  <c r="T199" i="2"/>
  <c r="AF190" i="2"/>
  <c r="N184" i="2"/>
  <c r="K176" i="2"/>
  <c r="AO162" i="2"/>
  <c r="T160" i="2"/>
  <c r="BC153" i="2"/>
  <c r="AZ138" i="2"/>
  <c r="AI129" i="2"/>
  <c r="K125" i="2"/>
  <c r="AO125" i="2"/>
  <c r="AR110" i="2"/>
  <c r="Q105" i="2"/>
  <c r="AW102" i="2"/>
  <c r="AW101" i="2"/>
  <c r="AI92" i="2"/>
  <c r="BC80" i="2"/>
  <c r="H80" i="2"/>
  <c r="Q78" i="2"/>
  <c r="Z71" i="2"/>
  <c r="Z62" i="2"/>
  <c r="BF59" i="2"/>
  <c r="T58" i="2"/>
  <c r="AZ52" i="2"/>
  <c r="K42" i="2"/>
  <c r="Z155" i="2"/>
  <c r="N54" i="2"/>
  <c r="K300" i="2"/>
  <c r="W299" i="2"/>
  <c r="AR292" i="2"/>
  <c r="Q283" i="2"/>
  <c r="BF273" i="2"/>
  <c r="BC271" i="2"/>
  <c r="T265" i="2"/>
  <c r="AO263" i="2"/>
  <c r="BI261" i="2"/>
  <c r="AL257" i="2"/>
  <c r="AF248" i="2"/>
  <c r="AI239" i="2"/>
  <c r="T238" i="2"/>
  <c r="H237" i="2"/>
  <c r="T230" i="2"/>
  <c r="AZ221" i="2"/>
  <c r="AZ212" i="2"/>
  <c r="Q210" i="2"/>
  <c r="BF204" i="2"/>
  <c r="AI204" i="2"/>
  <c r="K204" i="2"/>
  <c r="AR200" i="2"/>
  <c r="AT196" i="2"/>
  <c r="AZ192" i="2"/>
  <c r="W188" i="2"/>
  <c r="AF176" i="2"/>
  <c r="AF175" i="2"/>
  <c r="BF174" i="2"/>
  <c r="AR164" i="2"/>
  <c r="BF154" i="2"/>
  <c r="AL153" i="2"/>
  <c r="AW145" i="2"/>
  <c r="AR140" i="2"/>
  <c r="AW130" i="2"/>
  <c r="AR113" i="2"/>
  <c r="AT111" i="2"/>
  <c r="AW110" i="2"/>
  <c r="AT105" i="2"/>
  <c r="W105" i="2"/>
  <c r="AT98" i="2"/>
  <c r="AO92" i="2"/>
  <c r="AL73" i="2"/>
  <c r="AC70" i="2"/>
  <c r="Q56" i="2"/>
  <c r="W52" i="2"/>
  <c r="W49" i="2"/>
  <c r="BC41" i="2"/>
  <c r="AL33" i="2"/>
  <c r="BC32" i="2"/>
  <c r="AF32" i="2"/>
  <c r="AT51" i="2"/>
  <c r="AQ46" i="2"/>
  <c r="T43" i="2"/>
  <c r="AI301" i="2"/>
  <c r="BC292" i="2"/>
  <c r="W288" i="2"/>
  <c r="AT283" i="2"/>
  <c r="AW277" i="2"/>
  <c r="AC277" i="2"/>
  <c r="AL269" i="2"/>
  <c r="AI265" i="2"/>
  <c r="K265" i="2"/>
  <c r="BC260" i="2"/>
  <c r="AF258" i="2"/>
  <c r="AT253" i="2"/>
  <c r="W253" i="2"/>
  <c r="AT252" i="2"/>
  <c r="T247" i="2"/>
  <c r="T241" i="2"/>
  <c r="N233" i="2"/>
  <c r="BF229" i="2"/>
  <c r="AI229" i="2"/>
  <c r="K229" i="2"/>
  <c r="T227" i="2"/>
  <c r="W225" i="2"/>
  <c r="BC216" i="2"/>
  <c r="AW212" i="2"/>
  <c r="T212" i="2"/>
  <c r="Z209" i="2"/>
  <c r="BI201" i="2"/>
  <c r="BF199" i="2"/>
  <c r="AT198" i="2"/>
  <c r="BN193" i="2"/>
  <c r="AO193" i="2"/>
  <c r="AF184" i="2"/>
  <c r="BN179" i="2"/>
  <c r="Q188" i="2"/>
  <c r="BN184" i="2"/>
  <c r="W184" i="2"/>
  <c r="AT184" i="2"/>
  <c r="AC177" i="2"/>
  <c r="AT162" i="2"/>
  <c r="AO160" i="2"/>
  <c r="Q160" i="2"/>
  <c r="BJ156" i="2"/>
  <c r="Z156" i="2"/>
  <c r="AW153" i="2"/>
  <c r="BJ152" i="2"/>
  <c r="Z152" i="2"/>
  <c r="AO146" i="2"/>
  <c r="AT145" i="2"/>
  <c r="AR141" i="2"/>
  <c r="Q138" i="2"/>
  <c r="BC135" i="2"/>
  <c r="T132" i="2"/>
  <c r="AL128" i="2"/>
  <c r="AO113" i="2"/>
  <c r="Q113" i="2"/>
  <c r="AF112" i="2"/>
  <c r="AO109" i="2"/>
  <c r="Q109" i="2"/>
  <c r="Z106" i="2"/>
  <c r="AR101" i="2"/>
  <c r="BC98" i="2"/>
  <c r="Q98" i="2"/>
  <c r="AR93" i="2"/>
  <c r="N93" i="2"/>
  <c r="AW92" i="2"/>
  <c r="Z92" i="2"/>
  <c r="Z91" i="2"/>
  <c r="AW84" i="2"/>
  <c r="AW77" i="2"/>
  <c r="E92" i="2"/>
  <c r="T90" i="2"/>
  <c r="BN89" i="2"/>
  <c r="BJ89" i="2"/>
  <c r="AO84" i="2"/>
  <c r="AZ63" i="2"/>
  <c r="AO56" i="2"/>
  <c r="AZ54" i="2"/>
  <c r="AC54" i="2"/>
  <c r="E54" i="2"/>
  <c r="AW51" i="2"/>
  <c r="Q51" i="2"/>
  <c r="AI46" i="2"/>
  <c r="BF43" i="2"/>
  <c r="AI43" i="2"/>
  <c r="K43" i="2"/>
  <c r="AZ39" i="2"/>
  <c r="T301" i="2"/>
  <c r="BF292" i="2"/>
  <c r="AF292" i="2"/>
  <c r="BI289" i="2"/>
  <c r="AW286" i="2"/>
  <c r="AO285" i="2"/>
  <c r="AI284" i="2"/>
  <c r="K283" i="2"/>
  <c r="AO279" i="2"/>
  <c r="AI277" i="2"/>
  <c r="K277" i="2"/>
  <c r="AL276" i="2"/>
  <c r="AO274" i="2"/>
  <c r="Z273" i="2"/>
  <c r="BC269" i="2"/>
  <c r="AW256" i="2"/>
  <c r="AL249" i="2"/>
  <c r="E241" i="2"/>
  <c r="AO241" i="2"/>
  <c r="AI240" i="2"/>
  <c r="AR270" i="2"/>
  <c r="AR269" i="2"/>
  <c r="AF261" i="2"/>
  <c r="K256" i="2"/>
  <c r="H255" i="2"/>
  <c r="E245" i="2"/>
  <c r="N242" i="2"/>
  <c r="T240" i="2"/>
  <c r="BC240" i="2"/>
  <c r="AI237" i="2"/>
  <c r="Q233" i="2"/>
  <c r="BC226" i="2"/>
  <c r="AZ216" i="2"/>
  <c r="BF208" i="2"/>
  <c r="Q208" i="2"/>
  <c r="N201" i="2"/>
  <c r="BI193" i="2"/>
  <c r="E193" i="2"/>
  <c r="T190" i="2"/>
  <c r="AW188" i="2"/>
  <c r="AF188" i="2"/>
  <c r="AT186" i="2"/>
  <c r="BI183" i="2"/>
  <c r="Z183" i="2"/>
  <c r="T179" i="2"/>
  <c r="AT174" i="2"/>
  <c r="T171" i="2"/>
  <c r="T166" i="2"/>
  <c r="AT164" i="2"/>
  <c r="Q162" i="2"/>
  <c r="AT159" i="2"/>
  <c r="AW169" i="2"/>
  <c r="Q164" i="2"/>
  <c r="AO164" i="2"/>
  <c r="H159" i="2"/>
  <c r="AZ153" i="2"/>
  <c r="AF153" i="2"/>
  <c r="K153" i="2"/>
  <c r="AZ150" i="2"/>
  <c r="AL149" i="2"/>
  <c r="Q145" i="2"/>
  <c r="AL145" i="2"/>
  <c r="AI143" i="2"/>
  <c r="AT137" i="2"/>
  <c r="K128" i="2"/>
  <c r="AT127" i="2"/>
  <c r="T126" i="2"/>
  <c r="N118" i="2"/>
  <c r="BJ117" i="2"/>
  <c r="Z112" i="2"/>
  <c r="BJ112" i="2"/>
  <c r="K151" i="2"/>
  <c r="K143" i="2"/>
  <c r="BC143" i="2"/>
  <c r="H137" i="2"/>
  <c r="N134" i="2"/>
  <c r="BJ133" i="2"/>
  <c r="AO130" i="2"/>
  <c r="E127" i="2"/>
  <c r="AO127" i="2"/>
  <c r="Q123" i="2"/>
  <c r="BN106" i="2"/>
  <c r="AZ106" i="2"/>
  <c r="AI96" i="2"/>
  <c r="Q72" i="2"/>
  <c r="H58" i="2"/>
  <c r="AL58" i="2"/>
  <c r="BF58" i="2"/>
  <c r="Q37" i="2"/>
  <c r="BC30" i="2"/>
  <c r="BN100" i="2"/>
  <c r="AO96" i="2"/>
  <c r="BM77" i="2"/>
  <c r="BC77" i="2"/>
  <c r="K74" i="2"/>
  <c r="AW72" i="2"/>
  <c r="AC69" i="2"/>
  <c r="BF65" i="2"/>
  <c r="AL63" i="2"/>
  <c r="AZ60" i="2"/>
  <c r="K58" i="2"/>
  <c r="AI47" i="2"/>
  <c r="AQ47" i="2"/>
  <c r="AZ38" i="2"/>
  <c r="AL36" i="2"/>
  <c r="Q49" i="2"/>
  <c r="BC49" i="2"/>
  <c r="AZ44" i="2"/>
  <c r="BC42" i="2"/>
  <c r="AT300" i="2"/>
  <c r="BN296" i="2"/>
  <c r="Q295" i="2"/>
  <c r="W289" i="2"/>
  <c r="AL285" i="2"/>
  <c r="BN284" i="2"/>
  <c r="BI281" i="2"/>
  <c r="AW278" i="2"/>
  <c r="AI272" i="2"/>
  <c r="T272" i="2"/>
  <c r="Z268" i="2"/>
  <c r="BN261" i="2"/>
  <c r="W261" i="2"/>
  <c r="H260" i="2"/>
  <c r="N257" i="2"/>
  <c r="Q257" i="2"/>
  <c r="H256" i="2"/>
  <c r="AF256" i="2"/>
  <c r="BI245" i="2"/>
  <c r="T297" i="2"/>
  <c r="W300" i="2"/>
  <c r="N300" i="2"/>
  <c r="AI297" i="2"/>
  <c r="Q291" i="2"/>
  <c r="BC291" i="2"/>
  <c r="AW288" i="2"/>
  <c r="AI281" i="2"/>
  <c r="K276" i="2"/>
  <c r="Z276" i="2"/>
  <c r="K271" i="2"/>
  <c r="AO271" i="2"/>
  <c r="BN262" i="2"/>
  <c r="Q250" i="2"/>
  <c r="AO250" i="2"/>
  <c r="AF250" i="2"/>
  <c r="AO247" i="2"/>
  <c r="W247" i="2"/>
  <c r="Q246" i="2"/>
  <c r="AR245" i="2"/>
  <c r="BC245" i="2"/>
  <c r="AF242" i="2"/>
  <c r="AR242" i="2"/>
  <c r="BN301" i="2"/>
  <c r="AT301" i="2"/>
  <c r="T289" i="2"/>
  <c r="E285" i="2"/>
  <c r="BF285" i="2"/>
  <c r="Q275" i="2"/>
  <c r="AO301" i="2"/>
  <c r="BC300" i="2"/>
  <c r="AO299" i="2"/>
  <c r="W297" i="2"/>
  <c r="BN293" i="2"/>
  <c r="AF293" i="2"/>
  <c r="BN290" i="2"/>
  <c r="AW289" i="2"/>
  <c r="BN287" i="2"/>
  <c r="AF286" i="2"/>
  <c r="AI285" i="2"/>
  <c r="N284" i="2"/>
  <c r="AC281" i="2"/>
  <c r="BN279" i="2"/>
  <c r="T278" i="2"/>
  <c r="BN273" i="2"/>
  <c r="AO273" i="2"/>
  <c r="N273" i="2"/>
  <c r="BI272" i="2"/>
  <c r="AF271" i="2"/>
  <c r="BC261" i="2"/>
  <c r="BN259" i="2"/>
  <c r="AI257" i="2"/>
  <c r="N256" i="2"/>
  <c r="AZ255" i="2"/>
  <c r="BN248" i="2"/>
  <c r="AL248" i="2"/>
  <c r="AC247" i="2"/>
  <c r="BN278" i="2"/>
  <c r="AR278" i="2"/>
  <c r="AI267" i="2"/>
  <c r="AR251" i="2"/>
  <c r="AR236" i="2"/>
  <c r="T234" i="2"/>
  <c r="AU231" i="2"/>
  <c r="AC226" i="2"/>
  <c r="N224" i="2"/>
  <c r="BI224" i="2"/>
  <c r="AI220" i="2"/>
  <c r="AO234" i="2"/>
  <c r="Q231" i="2"/>
  <c r="AC231" i="2"/>
  <c r="K220" i="2"/>
  <c r="Q220" i="2"/>
  <c r="BF220" i="2"/>
  <c r="T219" i="2"/>
  <c r="E217" i="2"/>
  <c r="AF206" i="2"/>
  <c r="AZ206" i="2"/>
  <c r="AL241" i="2"/>
  <c r="BN239" i="2"/>
  <c r="AZ234" i="2"/>
  <c r="BC231" i="2"/>
  <c r="BN225" i="2"/>
  <c r="AO225" i="2"/>
  <c r="AL225" i="2"/>
  <c r="T224" i="2"/>
  <c r="AR222" i="2"/>
  <c r="T218" i="2"/>
  <c r="AZ217" i="2"/>
  <c r="K269" i="2"/>
  <c r="AT269" i="2"/>
  <c r="T263" i="2"/>
  <c r="AL258" i="2"/>
  <c r="Q254" i="2"/>
  <c r="BN249" i="2"/>
  <c r="AW249" i="2"/>
  <c r="AU243" i="2"/>
  <c r="AC241" i="2"/>
  <c r="BF240" i="2"/>
  <c r="BN237" i="2"/>
  <c r="AZ237" i="2"/>
  <c r="H234" i="2"/>
  <c r="K233" i="2"/>
  <c r="Z226" i="2"/>
  <c r="AO222" i="2"/>
  <c r="N217" i="2"/>
  <c r="K215" i="2"/>
  <c r="BC215" i="2"/>
  <c r="W232" i="2"/>
  <c r="Q223" i="2"/>
  <c r="BN216" i="2"/>
  <c r="AW216" i="2"/>
  <c r="Q214" i="2"/>
  <c r="BN208" i="2"/>
  <c r="AZ208" i="2"/>
  <c r="Z207" i="2"/>
  <c r="AT203" i="2"/>
  <c r="K200" i="2"/>
  <c r="BN199" i="2"/>
  <c r="BC198" i="2"/>
  <c r="Z196" i="2"/>
  <c r="AL192" i="2"/>
  <c r="AC185" i="2"/>
  <c r="T182" i="2"/>
  <c r="AW180" i="2"/>
  <c r="AZ176" i="2"/>
  <c r="BN174" i="2"/>
  <c r="H174" i="2"/>
  <c r="BF172" i="2"/>
  <c r="AW171" i="2"/>
  <c r="T167" i="2"/>
  <c r="E198" i="2"/>
  <c r="AR198" i="2"/>
  <c r="AI196" i="2"/>
  <c r="AC192" i="2"/>
  <c r="BI189" i="2"/>
  <c r="H185" i="2"/>
  <c r="T180" i="2"/>
  <c r="W176" i="2"/>
  <c r="BN172" i="2"/>
  <c r="Z172" i="2"/>
  <c r="BN170" i="2"/>
  <c r="AI167" i="2"/>
  <c r="BN274" i="2"/>
  <c r="BN264" i="2"/>
  <c r="BN238" i="2"/>
  <c r="Z228" i="2"/>
  <c r="AO223" i="2"/>
  <c r="AU221" i="2"/>
  <c r="BF214" i="2"/>
  <c r="E212" i="2"/>
  <c r="AW211" i="2"/>
  <c r="AO209" i="2"/>
  <c r="Z208" i="2"/>
  <c r="AL207" i="2"/>
  <c r="N205" i="2"/>
  <c r="H200" i="2"/>
  <c r="BN197" i="2"/>
  <c r="E194" i="2"/>
  <c r="AT192" i="2"/>
  <c r="BF191" i="2"/>
  <c r="BN190" i="2"/>
  <c r="AZ190" i="2"/>
  <c r="W187" i="2"/>
  <c r="AT182" i="2"/>
  <c r="Z180" i="2"/>
  <c r="BI177" i="2"/>
  <c r="Q176" i="2"/>
  <c r="AZ172" i="2"/>
  <c r="BN169" i="2"/>
  <c r="AZ169" i="2"/>
  <c r="AC169" i="2"/>
  <c r="AR168" i="2"/>
  <c r="AZ158" i="2"/>
  <c r="Q192" i="2"/>
  <c r="BN191" i="2"/>
  <c r="AW191" i="2"/>
  <c r="N189" i="2"/>
  <c r="BC185" i="2"/>
  <c r="AI180" i="2"/>
  <c r="Z177" i="2"/>
  <c r="BJ172" i="2"/>
  <c r="BN168" i="2"/>
  <c r="BF168" i="2"/>
  <c r="BN167" i="2"/>
  <c r="BF167" i="2"/>
  <c r="N161" i="2"/>
  <c r="E161" i="2"/>
  <c r="AW161" i="2"/>
  <c r="AO158" i="2"/>
  <c r="H166" i="2"/>
  <c r="BN163" i="2"/>
  <c r="AF154" i="2"/>
  <c r="AR149" i="2"/>
  <c r="Z141" i="2"/>
  <c r="AW137" i="2"/>
  <c r="W136" i="2"/>
  <c r="W133" i="2"/>
  <c r="BJ126" i="2"/>
  <c r="BN117" i="2"/>
  <c r="AZ117" i="2"/>
  <c r="T117" i="2"/>
  <c r="H144" i="2"/>
  <c r="AI141" i="2"/>
  <c r="Z138" i="2"/>
  <c r="BN133" i="2"/>
  <c r="AZ133" i="2"/>
  <c r="T122" i="2"/>
  <c r="Q122" i="2"/>
  <c r="BN119" i="2"/>
  <c r="K166" i="2"/>
  <c r="BN159" i="2"/>
  <c r="BN156" i="2"/>
  <c r="K155" i="2"/>
  <c r="BJ154" i="2"/>
  <c r="BN152" i="2"/>
  <c r="AO149" i="2"/>
  <c r="Z145" i="2"/>
  <c r="BJ145" i="2"/>
  <c r="BN142" i="2"/>
  <c r="AO141" i="2"/>
  <c r="AW138" i="2"/>
  <c r="AL136" i="2"/>
  <c r="AT133" i="2"/>
  <c r="AC129" i="2"/>
  <c r="T128" i="2"/>
  <c r="BC122" i="2"/>
  <c r="BC117" i="2"/>
  <c r="BN116" i="2"/>
  <c r="AW116" i="2"/>
  <c r="BN154" i="2"/>
  <c r="AC149" i="2"/>
  <c r="AT141" i="2"/>
  <c r="Q139" i="2"/>
  <c r="N137" i="2"/>
  <c r="BF137" i="2"/>
  <c r="Z133" i="2"/>
  <c r="W132" i="2"/>
  <c r="K129" i="2"/>
  <c r="AZ129" i="2"/>
  <c r="AW122" i="2"/>
  <c r="W108" i="2"/>
  <c r="T107" i="2"/>
  <c r="K103" i="2"/>
  <c r="BF99" i="2"/>
  <c r="AW95" i="2"/>
  <c r="BN162" i="2"/>
  <c r="BN150" i="2"/>
  <c r="AI125" i="2"/>
  <c r="AZ121" i="2"/>
  <c r="AO118" i="2"/>
  <c r="AC111" i="2"/>
  <c r="AT110" i="2"/>
  <c r="AT108" i="2"/>
  <c r="T106" i="2"/>
  <c r="AT104" i="2"/>
  <c r="T102" i="2"/>
  <c r="W101" i="2"/>
  <c r="AL101" i="2"/>
  <c r="E85" i="2"/>
  <c r="BM81" i="2"/>
  <c r="AC81" i="2"/>
  <c r="BN103" i="2"/>
  <c r="AT103" i="2"/>
  <c r="BN118" i="2"/>
  <c r="Q111" i="2"/>
  <c r="N110" i="2"/>
  <c r="W107" i="2"/>
  <c r="BJ104" i="2"/>
  <c r="AZ99" i="2"/>
  <c r="H96" i="2"/>
  <c r="AL96" i="2"/>
  <c r="BJ95" i="2"/>
  <c r="BM83" i="2"/>
  <c r="T82" i="2"/>
  <c r="AI98" i="2"/>
  <c r="AF94" i="2"/>
  <c r="W91" i="2"/>
  <c r="AO90" i="2"/>
  <c r="N88" i="2"/>
  <c r="AF84" i="2"/>
  <c r="BF79" i="2"/>
  <c r="BM76" i="2"/>
  <c r="AF76" i="2"/>
  <c r="BJ76" i="2"/>
  <c r="BM68" i="2"/>
  <c r="AF68" i="2"/>
  <c r="N68" i="2"/>
  <c r="AI68" i="2"/>
  <c r="AW68" i="2"/>
  <c r="AF91" i="2"/>
  <c r="BM88" i="2"/>
  <c r="BF88" i="2"/>
  <c r="AF78" i="2"/>
  <c r="H75" i="2"/>
  <c r="T79" i="2"/>
  <c r="T67" i="2"/>
  <c r="K67" i="2"/>
  <c r="BF67" i="2"/>
  <c r="AF67" i="2"/>
  <c r="BM66" i="2"/>
  <c r="Z66" i="2"/>
  <c r="BM74" i="2"/>
  <c r="BF74" i="2"/>
  <c r="T72" i="2"/>
  <c r="T70" i="2"/>
  <c r="AQ63" i="2"/>
  <c r="AQ60" i="2"/>
  <c r="Q59" i="2"/>
  <c r="BM55" i="2"/>
  <c r="BJ55" i="2"/>
  <c r="H50" i="2"/>
  <c r="BJ50" i="2"/>
  <c r="BM87" i="2"/>
  <c r="AT72" i="2"/>
  <c r="BM71" i="2"/>
  <c r="W70" i="2"/>
  <c r="AO60" i="2"/>
  <c r="AT57" i="2"/>
  <c r="AT63" i="2"/>
  <c r="K62" i="2"/>
  <c r="T61" i="2"/>
  <c r="AC60" i="2"/>
  <c r="Q52" i="2"/>
  <c r="K52" i="2"/>
  <c r="T48" i="2"/>
  <c r="K30" i="2"/>
  <c r="Z47" i="2"/>
  <c r="K45" i="2"/>
  <c r="AW41" i="2"/>
  <c r="AW37" i="2"/>
  <c r="T37" i="2"/>
  <c r="K33" i="2"/>
  <c r="AL32" i="2"/>
  <c r="T31" i="2"/>
  <c r="BM58" i="2"/>
  <c r="AZ51" i="2"/>
  <c r="N51" i="2"/>
  <c r="K49" i="2"/>
  <c r="W47" i="2"/>
  <c r="AT46" i="2"/>
  <c r="AL41" i="2"/>
  <c r="AC39" i="2"/>
  <c r="BC37" i="2"/>
  <c r="N37" i="2"/>
  <c r="AW35" i="2"/>
  <c r="AI32" i="2"/>
  <c r="Q45" i="2"/>
  <c r="AI41" i="2"/>
  <c r="BC39" i="2"/>
  <c r="AC37" i="2"/>
  <c r="AT34" i="2"/>
  <c r="AF31" i="2"/>
  <c r="W296" i="2"/>
  <c r="AT290" i="2"/>
  <c r="AW300" i="2"/>
  <c r="BI299" i="2"/>
  <c r="BF296" i="2"/>
  <c r="AI295" i="2"/>
  <c r="W294" i="2"/>
  <c r="E292" i="2"/>
  <c r="AZ292" i="2"/>
  <c r="AW290" i="2"/>
  <c r="BC288" i="2"/>
  <c r="AF287" i="2"/>
  <c r="AW284" i="2"/>
  <c r="AL283" i="2"/>
  <c r="AF282" i="2"/>
  <c r="AF280" i="2"/>
  <c r="W278" i="2"/>
  <c r="E276" i="2"/>
  <c r="AZ276" i="2"/>
  <c r="AW274" i="2"/>
  <c r="K270" i="2"/>
  <c r="AC270" i="2"/>
  <c r="BC270" i="2"/>
  <c r="H268" i="2"/>
  <c r="BI268" i="2"/>
  <c r="BC264" i="2"/>
  <c r="Q262" i="2"/>
  <c r="AO260" i="2"/>
  <c r="BF259" i="2"/>
  <c r="BI254" i="2"/>
  <c r="Q251" i="2"/>
  <c r="AO243" i="2"/>
  <c r="AI282" i="2"/>
  <c r="AO280" i="2"/>
  <c r="AC264" i="2"/>
  <c r="AR264" i="2"/>
  <c r="AI254" i="2"/>
  <c r="AC254" i="2"/>
  <c r="Q252" i="2"/>
  <c r="H252" i="2"/>
  <c r="BI252" i="2"/>
  <c r="AT298" i="2"/>
  <c r="AZ296" i="2"/>
  <c r="AW287" i="2"/>
  <c r="H298" i="2"/>
  <c r="N291" i="2"/>
  <c r="E290" i="2"/>
  <c r="AC287" i="2"/>
  <c r="AO284" i="2"/>
  <c r="AI280" i="2"/>
  <c r="AW275" i="2"/>
  <c r="AW271" i="2"/>
  <c r="AW267" i="2"/>
  <c r="Z266" i="2"/>
  <c r="AI3" i="2"/>
  <c r="AH3" i="2"/>
  <c r="BG28" i="2"/>
  <c r="BF28" i="2"/>
  <c r="AU28" i="2"/>
  <c r="AT28" i="2"/>
  <c r="AH28" i="2"/>
  <c r="AI28" i="2"/>
  <c r="V28" i="2"/>
  <c r="W28" i="2"/>
  <c r="J28" i="2"/>
  <c r="K28" i="2"/>
  <c r="AU27" i="2"/>
  <c r="AT27" i="2"/>
  <c r="S27" i="2"/>
  <c r="T27" i="2"/>
  <c r="BG26" i="2"/>
  <c r="BF26" i="2"/>
  <c r="AH26" i="2"/>
  <c r="AI26" i="2"/>
  <c r="BI24" i="2"/>
  <c r="BJ24" i="2"/>
  <c r="AX24" i="2"/>
  <c r="AW24" i="2"/>
  <c r="AR24" i="2"/>
  <c r="AQ24" i="2"/>
  <c r="AB24" i="2"/>
  <c r="AC24" i="2"/>
  <c r="P24" i="2"/>
  <c r="Q24" i="2"/>
  <c r="AK24" i="2"/>
  <c r="AL24" i="2"/>
  <c r="AR23" i="2"/>
  <c r="AQ23" i="2"/>
  <c r="S23" i="2"/>
  <c r="T23" i="2"/>
  <c r="BA22" i="2"/>
  <c r="AZ22" i="2"/>
  <c r="Y22" i="2"/>
  <c r="Z22" i="2"/>
  <c r="BG21" i="2"/>
  <c r="BF21" i="2"/>
  <c r="BA20" i="2"/>
  <c r="AZ20" i="2"/>
  <c r="AN20" i="2"/>
  <c r="AO20" i="2"/>
  <c r="Y20" i="2"/>
  <c r="Z20" i="2"/>
  <c r="M20" i="2"/>
  <c r="N20" i="2"/>
  <c r="BD19" i="2"/>
  <c r="BC19" i="2"/>
  <c r="V19" i="2"/>
  <c r="W19" i="2"/>
  <c r="BG18" i="2"/>
  <c r="BF18" i="2"/>
  <c r="AB18" i="2"/>
  <c r="AC18" i="2"/>
  <c r="Y18" i="2"/>
  <c r="Z18" i="2"/>
  <c r="BA16" i="2"/>
  <c r="AZ16" i="2"/>
  <c r="AN16" i="2"/>
  <c r="AO16" i="2"/>
  <c r="G16" i="2"/>
  <c r="H16" i="2"/>
  <c r="S16" i="2"/>
  <c r="T16" i="2"/>
  <c r="BI14" i="2"/>
  <c r="BJ14" i="2"/>
  <c r="AK14" i="2"/>
  <c r="AL14" i="2"/>
  <c r="M14" i="2"/>
  <c r="N14" i="2"/>
  <c r="BG12" i="2"/>
  <c r="BF12" i="2"/>
  <c r="AR12" i="2"/>
  <c r="AQ12" i="2"/>
  <c r="AE12" i="2"/>
  <c r="AF12" i="2"/>
  <c r="S12" i="2"/>
  <c r="T12" i="2"/>
  <c r="G12" i="2"/>
  <c r="H12" i="2"/>
  <c r="AE10" i="2"/>
  <c r="AF10" i="2"/>
  <c r="G10" i="2"/>
  <c r="H10" i="2"/>
  <c r="BA8" i="2"/>
  <c r="AZ8" i="2"/>
  <c r="AK8" i="2"/>
  <c r="AL8" i="2"/>
  <c r="Y8" i="2"/>
  <c r="Z8" i="2"/>
  <c r="M8" i="2"/>
  <c r="N8" i="2"/>
  <c r="BG6" i="2"/>
  <c r="BF6" i="2"/>
  <c r="V6" i="2"/>
  <c r="W6" i="2"/>
  <c r="BI4" i="2"/>
  <c r="BJ4" i="2"/>
  <c r="AX4" i="2"/>
  <c r="AW4" i="2"/>
  <c r="AB4" i="2"/>
  <c r="AC4" i="2"/>
  <c r="M4" i="2"/>
  <c r="N4" i="2"/>
  <c r="AK18" i="2"/>
  <c r="AL18" i="2"/>
  <c r="BI3" i="2"/>
  <c r="BJ3" i="2"/>
  <c r="BG29" i="2"/>
  <c r="BF29" i="2"/>
  <c r="BA28" i="2"/>
  <c r="AZ28" i="2"/>
  <c r="AN28" i="2"/>
  <c r="AO28" i="2"/>
  <c r="AB28" i="2"/>
  <c r="AC28" i="2"/>
  <c r="P28" i="2"/>
  <c r="Q28" i="2"/>
  <c r="BG27" i="2"/>
  <c r="BF27" i="2"/>
  <c r="AE27" i="2"/>
  <c r="AF27" i="2"/>
  <c r="G27" i="2"/>
  <c r="H27" i="2"/>
  <c r="AU26" i="2"/>
  <c r="AT26" i="2"/>
  <c r="V26" i="2"/>
  <c r="W26" i="2"/>
  <c r="J26" i="2"/>
  <c r="K26" i="2"/>
  <c r="BD24" i="2"/>
  <c r="BC24" i="2"/>
  <c r="AH24" i="2"/>
  <c r="AI24" i="2"/>
  <c r="V24" i="2"/>
  <c r="W24" i="2"/>
  <c r="J24" i="2"/>
  <c r="K24" i="2"/>
  <c r="BD23" i="2"/>
  <c r="BC23" i="2"/>
  <c r="AE23" i="2"/>
  <c r="AF23" i="2"/>
  <c r="G23" i="2"/>
  <c r="H23" i="2"/>
  <c r="AN22" i="2"/>
  <c r="AO22" i="2"/>
  <c r="M22" i="2"/>
  <c r="N22" i="2"/>
  <c r="BG20" i="2"/>
  <c r="BF20" i="2"/>
  <c r="AU20" i="2"/>
  <c r="AT20" i="2"/>
  <c r="AE20" i="2"/>
  <c r="AF20" i="2"/>
  <c r="S20" i="2"/>
  <c r="T20" i="2"/>
  <c r="G20" i="2"/>
  <c r="H20" i="2"/>
  <c r="AN19" i="2"/>
  <c r="AO19" i="2"/>
  <c r="J19" i="2"/>
  <c r="K19" i="2"/>
  <c r="AU18" i="2"/>
  <c r="AT18" i="2"/>
  <c r="J18" i="2"/>
  <c r="K18" i="2"/>
  <c r="BG16" i="2"/>
  <c r="BF16" i="2"/>
  <c r="AU16" i="2"/>
  <c r="AT16" i="2"/>
  <c r="AB16" i="2"/>
  <c r="AC16" i="2"/>
  <c r="P16" i="2"/>
  <c r="Q16" i="2"/>
  <c r="AK16" i="2"/>
  <c r="AL16" i="2"/>
  <c r="AX14" i="2"/>
  <c r="AW14" i="2"/>
  <c r="Y14" i="2"/>
  <c r="Z14" i="2"/>
  <c r="S13" i="2"/>
  <c r="T13" i="2"/>
  <c r="BA12" i="2"/>
  <c r="AZ12" i="2"/>
  <c r="AK12" i="2"/>
  <c r="AL12" i="2"/>
  <c r="Y12" i="2"/>
  <c r="Z12" i="2"/>
  <c r="M12" i="2"/>
  <c r="N12" i="2"/>
  <c r="BD10" i="2"/>
  <c r="BC10" i="2"/>
  <c r="AR10" i="2"/>
  <c r="AQ10" i="2"/>
  <c r="S10" i="2"/>
  <c r="T10" i="2"/>
  <c r="BG8" i="2"/>
  <c r="BF8" i="2"/>
  <c r="AR8" i="2"/>
  <c r="AQ8" i="2"/>
  <c r="AE8" i="2"/>
  <c r="AF8" i="2"/>
  <c r="S8" i="2"/>
  <c r="T8" i="2"/>
  <c r="G8" i="2"/>
  <c r="H8" i="2"/>
  <c r="AU6" i="2"/>
  <c r="AT6" i="2"/>
  <c r="AH6" i="2"/>
  <c r="AI6" i="2"/>
  <c r="J6" i="2"/>
  <c r="K6" i="2"/>
  <c r="BD4" i="2"/>
  <c r="BC4" i="2"/>
  <c r="AN4" i="2"/>
  <c r="AO4" i="2"/>
  <c r="AH4" i="2"/>
  <c r="AI4" i="2"/>
  <c r="V4" i="2"/>
  <c r="W4" i="2"/>
  <c r="G4" i="2"/>
  <c r="H4" i="2"/>
  <c r="P26" i="2"/>
  <c r="Q26" i="2"/>
  <c r="G22" i="2"/>
  <c r="H22" i="2"/>
  <c r="G14" i="2"/>
  <c r="H14" i="2"/>
  <c r="M10" i="2"/>
  <c r="N10" i="2"/>
  <c r="M6" i="2"/>
  <c r="N6" i="2"/>
  <c r="AW3" i="2"/>
  <c r="AX3" i="2"/>
  <c r="W3" i="2"/>
  <c r="V3" i="2"/>
  <c r="BI28" i="2"/>
  <c r="BJ28" i="2"/>
  <c r="BD28" i="2"/>
  <c r="BC28" i="2"/>
  <c r="AX28" i="2"/>
  <c r="AW28" i="2"/>
  <c r="AR28" i="2"/>
  <c r="AQ28" i="2"/>
  <c r="AK28" i="2"/>
  <c r="AL28" i="2"/>
  <c r="AE28" i="2"/>
  <c r="AF28" i="2"/>
  <c r="Y28" i="2"/>
  <c r="Z28" i="2"/>
  <c r="S28" i="2"/>
  <c r="T28" i="2"/>
  <c r="M28" i="2"/>
  <c r="N28" i="2"/>
  <c r="G28" i="2"/>
  <c r="H28" i="2"/>
  <c r="BA27" i="2"/>
  <c r="AZ27" i="2"/>
  <c r="AN27" i="2"/>
  <c r="AO27" i="2"/>
  <c r="Y27" i="2"/>
  <c r="Z27" i="2"/>
  <c r="M27" i="2"/>
  <c r="N27" i="2"/>
  <c r="BI26" i="2"/>
  <c r="BJ26" i="2"/>
  <c r="AX26" i="2"/>
  <c r="AW26" i="2"/>
  <c r="AK26" i="2"/>
  <c r="AL26" i="2"/>
  <c r="Y26" i="2"/>
  <c r="Z26" i="2"/>
  <c r="M26" i="2"/>
  <c r="N26" i="2"/>
  <c r="AE25" i="2"/>
  <c r="AF25" i="2"/>
  <c r="BG24" i="2"/>
  <c r="BF24" i="2"/>
  <c r="BA24" i="2"/>
  <c r="AZ24" i="2"/>
  <c r="AU24" i="2"/>
  <c r="AT24" i="2"/>
  <c r="AN24" i="2"/>
  <c r="AO24" i="2"/>
  <c r="AE24" i="2"/>
  <c r="AF24" i="2"/>
  <c r="Y24" i="2"/>
  <c r="Z24" i="2"/>
  <c r="S24" i="2"/>
  <c r="T24" i="2"/>
  <c r="M24" i="2"/>
  <c r="N24" i="2"/>
  <c r="G24" i="2"/>
  <c r="H24" i="2"/>
  <c r="BI23" i="2"/>
  <c r="BJ23" i="2"/>
  <c r="AX23" i="2"/>
  <c r="AW23" i="2"/>
  <c r="AK23" i="2"/>
  <c r="AL23" i="2"/>
  <c r="Y23" i="2"/>
  <c r="Z23" i="2"/>
  <c r="M23" i="2"/>
  <c r="N23" i="2"/>
  <c r="BD22" i="2"/>
  <c r="BC22" i="2"/>
  <c r="AR22" i="2"/>
  <c r="AQ22" i="2"/>
  <c r="AB22" i="2"/>
  <c r="AC22" i="2"/>
  <c r="P22" i="2"/>
  <c r="Q22" i="2"/>
  <c r="AK22" i="2"/>
  <c r="AL22" i="2"/>
  <c r="BI20" i="2"/>
  <c r="BJ20" i="2"/>
  <c r="BD20" i="2"/>
  <c r="BC20" i="2"/>
  <c r="AX20" i="2"/>
  <c r="AW20" i="2"/>
  <c r="AR20" i="2"/>
  <c r="AQ20" i="2"/>
  <c r="AK20" i="2"/>
  <c r="AL20" i="2"/>
  <c r="AB20" i="2"/>
  <c r="AC20" i="2"/>
  <c r="V20" i="2"/>
  <c r="W20" i="2"/>
  <c r="P20" i="2"/>
  <c r="Q20" i="2"/>
  <c r="J20" i="2"/>
  <c r="K20" i="2"/>
  <c r="AH20" i="2"/>
  <c r="AI20" i="2"/>
  <c r="AX19" i="2"/>
  <c r="AW19" i="2"/>
  <c r="AE19" i="2"/>
  <c r="AF19" i="2"/>
  <c r="AB19" i="2"/>
  <c r="AC19" i="2"/>
  <c r="BI18" i="2"/>
  <c r="BJ18" i="2"/>
  <c r="AX18" i="2"/>
  <c r="AW18" i="2"/>
  <c r="AH18" i="2"/>
  <c r="AI18" i="2"/>
  <c r="P18" i="2"/>
  <c r="Q18" i="2"/>
  <c r="AE18" i="2"/>
  <c r="AF18" i="2"/>
  <c r="BI16" i="2"/>
  <c r="BJ16" i="2"/>
  <c r="BD16" i="2"/>
  <c r="BC16" i="2"/>
  <c r="AX16" i="2"/>
  <c r="AW16" i="2"/>
  <c r="AR16" i="2"/>
  <c r="AQ16" i="2"/>
  <c r="AE16" i="2"/>
  <c r="AF16" i="2"/>
  <c r="V16" i="2"/>
  <c r="W16" i="2"/>
  <c r="J16" i="2"/>
  <c r="K16" i="2"/>
  <c r="M16" i="2"/>
  <c r="N16" i="2"/>
  <c r="Y16" i="2"/>
  <c r="Z16" i="2"/>
  <c r="AE15" i="2"/>
  <c r="AF15" i="2"/>
  <c r="BA14" i="2"/>
  <c r="AZ14" i="2"/>
  <c r="AN14" i="2"/>
  <c r="AO14" i="2"/>
  <c r="AB14" i="2"/>
  <c r="AC14" i="2"/>
  <c r="P14" i="2"/>
  <c r="Q14" i="2"/>
  <c r="AR13" i="2"/>
  <c r="AQ13" i="2"/>
  <c r="BI12" i="2"/>
  <c r="BJ12" i="2"/>
  <c r="BD12" i="2"/>
  <c r="BC12" i="2"/>
  <c r="AX12" i="2"/>
  <c r="AW12" i="2"/>
  <c r="AN12" i="2"/>
  <c r="AO12" i="2"/>
  <c r="AH12" i="2"/>
  <c r="AI12" i="2"/>
  <c r="AB12" i="2"/>
  <c r="AC12" i="2"/>
  <c r="V12" i="2"/>
  <c r="W12" i="2"/>
  <c r="P12" i="2"/>
  <c r="Q12" i="2"/>
  <c r="J12" i="2"/>
  <c r="K12" i="2"/>
  <c r="BG10" i="2"/>
  <c r="BF10" i="2"/>
  <c r="AU10" i="2"/>
  <c r="AT10" i="2"/>
  <c r="AH10" i="2"/>
  <c r="AI10" i="2"/>
  <c r="V10" i="2"/>
  <c r="W10" i="2"/>
  <c r="J10" i="2"/>
  <c r="K10" i="2"/>
  <c r="BI8" i="2"/>
  <c r="BJ8" i="2"/>
  <c r="BD8" i="2"/>
  <c r="BC8" i="2"/>
  <c r="AX8" i="2"/>
  <c r="AW8" i="2"/>
  <c r="AN8" i="2"/>
  <c r="AO8" i="2"/>
  <c r="AH8" i="2"/>
  <c r="AI8" i="2"/>
  <c r="AB8" i="2"/>
  <c r="AC8" i="2"/>
  <c r="V8" i="2"/>
  <c r="W8" i="2"/>
  <c r="P8" i="2"/>
  <c r="Q8" i="2"/>
  <c r="J8" i="2"/>
  <c r="K8" i="2"/>
  <c r="BG7" i="2"/>
  <c r="BF7" i="2"/>
  <c r="BD6" i="2"/>
  <c r="BC6" i="2"/>
  <c r="AR6" i="2"/>
  <c r="AQ6" i="2"/>
  <c r="AE6" i="2"/>
  <c r="AF6" i="2"/>
  <c r="S6" i="2"/>
  <c r="T6" i="2"/>
  <c r="G6" i="2"/>
  <c r="H6" i="2"/>
  <c r="BG4" i="2"/>
  <c r="BF4" i="2"/>
  <c r="BA4" i="2"/>
  <c r="AZ4" i="2"/>
  <c r="AR4" i="2"/>
  <c r="AQ4" i="2"/>
  <c r="AK4" i="2"/>
  <c r="AL4" i="2"/>
  <c r="AE4" i="2"/>
  <c r="AF4" i="2"/>
  <c r="Y4" i="2"/>
  <c r="Z4" i="2"/>
  <c r="S4" i="2"/>
  <c r="T4" i="2"/>
  <c r="J4" i="2"/>
  <c r="K4" i="2"/>
  <c r="BN29" i="2"/>
  <c r="BM29" i="2"/>
  <c r="AK27" i="2"/>
  <c r="AL27" i="2"/>
  <c r="BN25" i="2"/>
  <c r="BM25" i="2"/>
  <c r="J23" i="2"/>
  <c r="K23" i="2"/>
  <c r="BN21" i="2"/>
  <c r="BM21" i="2"/>
  <c r="M19" i="2"/>
  <c r="N19" i="2"/>
  <c r="BN17" i="2"/>
  <c r="BM17" i="2"/>
  <c r="BI15" i="2"/>
  <c r="BJ15" i="2"/>
  <c r="G13" i="2"/>
  <c r="H13" i="2"/>
  <c r="P11" i="2"/>
  <c r="Q11" i="2"/>
  <c r="BN9" i="2"/>
  <c r="BM9" i="2"/>
  <c r="AE7" i="2"/>
  <c r="AF7" i="2"/>
  <c r="V5" i="2"/>
  <c r="W5" i="2"/>
  <c r="K3" i="2"/>
  <c r="J3" i="2"/>
  <c r="AY3" i="2"/>
  <c r="AJ3" i="2"/>
  <c r="X3" i="2"/>
  <c r="AG29" i="2"/>
  <c r="BH27" i="2"/>
  <c r="BB27" i="2"/>
  <c r="AV27" i="2"/>
  <c r="AP27" i="2"/>
  <c r="AG27" i="2"/>
  <c r="AA27" i="2"/>
  <c r="U27" i="2"/>
  <c r="O27" i="2"/>
  <c r="I27" i="2"/>
  <c r="BE23" i="2"/>
  <c r="AY23" i="2"/>
  <c r="AS23" i="2"/>
  <c r="AM23" i="2"/>
  <c r="AG23" i="2"/>
  <c r="AA23" i="2"/>
  <c r="U23" i="2"/>
  <c r="O23" i="2"/>
  <c r="AA21" i="2"/>
  <c r="BH19" i="2"/>
  <c r="AY19" i="2"/>
  <c r="AP19" i="2"/>
  <c r="AJ19" i="2"/>
  <c r="X19" i="2"/>
  <c r="F19" i="2"/>
  <c r="R19" i="2"/>
  <c r="O17" i="2"/>
  <c r="X15" i="2"/>
  <c r="BE13" i="2"/>
  <c r="AD13" i="2"/>
  <c r="AA11" i="2"/>
  <c r="BB11" i="2"/>
  <c r="R9" i="2"/>
  <c r="AS13" i="2"/>
  <c r="BL13" i="2"/>
  <c r="AS29" i="2"/>
  <c r="BB26" i="2"/>
  <c r="AP26" i="2"/>
  <c r="AD26" i="2"/>
  <c r="R26" i="2"/>
  <c r="F26" i="2"/>
  <c r="R25" i="2"/>
  <c r="BH22" i="2"/>
  <c r="AV22" i="2"/>
  <c r="AG22" i="2"/>
  <c r="U22" i="2"/>
  <c r="I22" i="2"/>
  <c r="AS21" i="2"/>
  <c r="BE19" i="2"/>
  <c r="AS19" i="2"/>
  <c r="AG19" i="2"/>
  <c r="O19" i="2"/>
  <c r="BB18" i="2"/>
  <c r="AP18" i="2"/>
  <c r="U18" i="2"/>
  <c r="F18" i="2"/>
  <c r="L18" i="2"/>
  <c r="BH17" i="2"/>
  <c r="BE14" i="2"/>
  <c r="AS14" i="2"/>
  <c r="AG14" i="2"/>
  <c r="U14" i="2"/>
  <c r="I14" i="2"/>
  <c r="BB13" i="2"/>
  <c r="AM13" i="2"/>
  <c r="AA13" i="2"/>
  <c r="O13" i="2"/>
  <c r="AY10" i="2"/>
  <c r="AM10" i="2"/>
  <c r="AA10" i="2"/>
  <c r="O10" i="2"/>
  <c r="BE9" i="2"/>
  <c r="F9" i="2"/>
  <c r="AY6" i="2"/>
  <c r="AM6" i="2"/>
  <c r="AA6" i="2"/>
  <c r="O6" i="2"/>
  <c r="AV5" i="2"/>
  <c r="C28" i="2"/>
  <c r="BL28" i="2"/>
  <c r="C24" i="2"/>
  <c r="BL24" i="2"/>
  <c r="C20" i="2"/>
  <c r="BL20" i="2"/>
  <c r="C16" i="2"/>
  <c r="BL16" i="2"/>
  <c r="AS12" i="2"/>
  <c r="BL12" i="2"/>
  <c r="AS8" i="2"/>
  <c r="BL8" i="2"/>
  <c r="C4" i="2"/>
  <c r="BL4" i="2"/>
  <c r="I29" i="2"/>
  <c r="AY26" i="2"/>
  <c r="AM26" i="2"/>
  <c r="AA26" i="2"/>
  <c r="BE25" i="2"/>
  <c r="F25" i="2"/>
  <c r="BE22" i="2"/>
  <c r="AS22" i="2"/>
  <c r="AD22" i="2"/>
  <c r="R22" i="2"/>
  <c r="X21" i="2"/>
  <c r="AY18" i="2"/>
  <c r="AM18" i="2"/>
  <c r="R18" i="2"/>
  <c r="AY17" i="2"/>
  <c r="AJ17" i="2"/>
  <c r="BB14" i="2"/>
  <c r="AP14" i="2"/>
  <c r="AD14" i="2"/>
  <c r="R14" i="2"/>
  <c r="AY13" i="2"/>
  <c r="AJ13" i="2"/>
  <c r="X13" i="2"/>
  <c r="L13" i="2"/>
  <c r="BH10" i="2"/>
  <c r="AV10" i="2"/>
  <c r="AJ10" i="2"/>
  <c r="X10" i="2"/>
  <c r="AP9" i="2"/>
  <c r="BH6" i="2"/>
  <c r="AV6" i="2"/>
  <c r="AJ6" i="2"/>
  <c r="X6" i="2"/>
  <c r="C27" i="2"/>
  <c r="BL27" i="2"/>
  <c r="C23" i="2"/>
  <c r="BL23" i="2"/>
  <c r="C19" i="2"/>
  <c r="BL19" i="2"/>
  <c r="AP15" i="2"/>
  <c r="BL15" i="2"/>
  <c r="AM11" i="2"/>
  <c r="BL11" i="2"/>
  <c r="R7" i="2"/>
  <c r="BL7" i="2"/>
  <c r="AS3" i="2"/>
  <c r="BL3" i="2"/>
  <c r="AS5" i="2"/>
  <c r="BL5" i="2"/>
  <c r="U29" i="2"/>
  <c r="AS25" i="2"/>
  <c r="I21" i="2"/>
  <c r="AA17" i="2"/>
  <c r="BH13" i="2"/>
  <c r="AV13" i="2"/>
  <c r="AG13" i="2"/>
  <c r="U13" i="2"/>
  <c r="I13" i="2"/>
  <c r="AD9" i="2"/>
  <c r="C26" i="2"/>
  <c r="BL26" i="2"/>
  <c r="C22" i="2"/>
  <c r="BL22" i="2"/>
  <c r="C18" i="2"/>
  <c r="BL18" i="2"/>
  <c r="C14" i="2"/>
  <c r="BL14" i="2"/>
  <c r="C10" i="2"/>
  <c r="BL10" i="2"/>
  <c r="C6" i="2"/>
  <c r="BL6" i="2"/>
  <c r="BE3" i="2"/>
  <c r="AP3" i="2"/>
  <c r="AD3" i="2"/>
  <c r="R3" i="2"/>
  <c r="BB3" i="2"/>
  <c r="AM3" i="2"/>
  <c r="AA3" i="2"/>
  <c r="O3" i="2"/>
  <c r="L3" i="2"/>
  <c r="F3" i="2"/>
  <c r="O4" i="2"/>
  <c r="AP7" i="2"/>
  <c r="AG5" i="2"/>
  <c r="AV15" i="2"/>
  <c r="F7" i="2"/>
  <c r="BH5" i="2"/>
  <c r="I5" i="2"/>
  <c r="C12" i="2"/>
  <c r="C29" i="2"/>
  <c r="AD29" i="2"/>
  <c r="R29" i="2"/>
  <c r="L29" i="2"/>
  <c r="AV29" i="2"/>
  <c r="BH29" i="2"/>
  <c r="AA29" i="2"/>
  <c r="O29" i="2"/>
  <c r="AM29" i="2"/>
  <c r="AY29" i="2"/>
  <c r="AJ29" i="2"/>
  <c r="X29" i="2"/>
  <c r="F29" i="2"/>
  <c r="AP29" i="2"/>
  <c r="BB29" i="2"/>
  <c r="C25" i="2"/>
  <c r="I25" i="2"/>
  <c r="U25" i="2"/>
  <c r="AG25" i="2"/>
  <c r="AV25" i="2"/>
  <c r="BH25" i="2"/>
  <c r="L25" i="2"/>
  <c r="X25" i="2"/>
  <c r="AM25" i="2"/>
  <c r="AY25" i="2"/>
  <c r="AJ25" i="2"/>
  <c r="O25" i="2"/>
  <c r="AA25" i="2"/>
  <c r="AP25" i="2"/>
  <c r="BB25" i="2"/>
  <c r="C21" i="2"/>
  <c r="R21" i="2"/>
  <c r="AJ21" i="2"/>
  <c r="AG21" i="2"/>
  <c r="AV21" i="2"/>
  <c r="BH21" i="2"/>
  <c r="O21" i="2"/>
  <c r="F21" i="2"/>
  <c r="AM21" i="2"/>
  <c r="AY21" i="2"/>
  <c r="AD21" i="2"/>
  <c r="L21" i="2"/>
  <c r="U21" i="2"/>
  <c r="AP21" i="2"/>
  <c r="BB21" i="2"/>
  <c r="C17" i="2"/>
  <c r="AP17" i="2"/>
  <c r="F17" i="2"/>
  <c r="R17" i="2"/>
  <c r="AG17" i="2"/>
  <c r="BE17" i="2"/>
  <c r="AV17" i="2"/>
  <c r="I17" i="2"/>
  <c r="U17" i="2"/>
  <c r="AM17" i="2"/>
  <c r="AD17" i="2"/>
  <c r="BB17" i="2"/>
  <c r="L17" i="2"/>
  <c r="X17" i="2"/>
  <c r="AS17" i="2"/>
  <c r="AS9" i="2"/>
  <c r="I9" i="2"/>
  <c r="U9" i="2"/>
  <c r="AG9" i="2"/>
  <c r="AV9" i="2"/>
  <c r="BH9" i="2"/>
  <c r="C9" i="2"/>
  <c r="L9" i="2"/>
  <c r="X9" i="2"/>
  <c r="AJ9" i="2"/>
  <c r="AY9" i="2"/>
  <c r="O9" i="2"/>
  <c r="AA9" i="2"/>
  <c r="AM9" i="2"/>
  <c r="BB9" i="2"/>
  <c r="C15" i="2"/>
  <c r="AM15" i="2"/>
  <c r="R15" i="2"/>
  <c r="F15" i="2"/>
  <c r="AS15" i="2"/>
  <c r="L15" i="2"/>
  <c r="AG15" i="2"/>
  <c r="O15" i="2"/>
  <c r="I15" i="2"/>
  <c r="AY15" i="2"/>
  <c r="BB15" i="2"/>
  <c r="AA15" i="2"/>
  <c r="U15" i="2"/>
  <c r="AJ15" i="2"/>
  <c r="BE15" i="2"/>
  <c r="AS11" i="2"/>
  <c r="C11" i="2"/>
  <c r="F11" i="2"/>
  <c r="R11" i="2"/>
  <c r="AD11" i="2"/>
  <c r="AP11" i="2"/>
  <c r="BE11" i="2"/>
  <c r="I11" i="2"/>
  <c r="U11" i="2"/>
  <c r="AG11" i="2"/>
  <c r="AV11" i="2"/>
  <c r="BH11" i="2"/>
  <c r="L11" i="2"/>
  <c r="X11" i="2"/>
  <c r="AJ11" i="2"/>
  <c r="AY11" i="2"/>
  <c r="C7" i="2"/>
  <c r="AS7" i="2"/>
  <c r="I7" i="2"/>
  <c r="U7" i="2"/>
  <c r="AG7" i="2"/>
  <c r="AV7" i="2"/>
  <c r="BH7" i="2"/>
  <c r="L7" i="2"/>
  <c r="X7" i="2"/>
  <c r="AJ7" i="2"/>
  <c r="AY7" i="2"/>
  <c r="O7" i="2"/>
  <c r="AA7" i="2"/>
  <c r="AM7" i="2"/>
  <c r="BB7" i="2"/>
  <c r="BE5" i="2"/>
  <c r="AP5" i="2"/>
  <c r="AD5" i="2"/>
  <c r="R5" i="2"/>
  <c r="F5" i="2"/>
  <c r="AG16" i="2"/>
  <c r="C8" i="2"/>
  <c r="AS4" i="2"/>
  <c r="BB5" i="2"/>
  <c r="AM5" i="2"/>
  <c r="AA5" i="2"/>
  <c r="O5" i="2"/>
  <c r="AY5" i="2"/>
  <c r="AJ5" i="2"/>
  <c r="X5" i="2"/>
  <c r="L5" i="2"/>
  <c r="C5" i="2"/>
  <c r="C13" i="2"/>
  <c r="C3" i="2"/>
  <c r="BP245" i="2"/>
  <c r="BP246" i="2"/>
  <c r="BP187" i="2"/>
  <c r="BP71" i="2"/>
  <c r="BP38" i="2"/>
  <c r="BP140" i="2"/>
  <c r="BP241" i="2"/>
  <c r="BR241" i="2"/>
  <c r="BP121" i="2"/>
  <c r="BR121" i="2"/>
  <c r="BP177" i="2"/>
  <c r="BP283" i="2"/>
  <c r="BP137" i="2"/>
  <c r="BR137" i="2"/>
  <c r="BP49" i="2"/>
  <c r="BP297" i="2"/>
  <c r="BP247" i="2"/>
  <c r="BP258" i="2"/>
  <c r="BP216" i="2"/>
  <c r="BR216" i="2"/>
  <c r="BP238" i="2"/>
  <c r="BP119" i="2"/>
  <c r="BP157" i="2"/>
  <c r="BP42" i="2"/>
  <c r="BP171" i="2"/>
  <c r="BP112" i="2"/>
  <c r="BP79" i="2"/>
  <c r="BP41" i="2"/>
  <c r="BP273" i="2"/>
  <c r="BP250" i="2"/>
  <c r="BP275" i="2"/>
  <c r="BP178" i="2"/>
  <c r="BP158" i="2"/>
  <c r="BP39" i="2"/>
  <c r="BP179" i="2"/>
  <c r="BP116" i="2"/>
  <c r="BP104" i="2"/>
  <c r="BP40" i="2"/>
  <c r="BP34" i="2"/>
  <c r="BP196" i="2"/>
  <c r="BP208" i="2"/>
  <c r="BP174" i="2"/>
  <c r="BP96" i="2"/>
  <c r="BP282" i="2"/>
  <c r="BP279" i="2"/>
  <c r="BP168" i="2"/>
  <c r="BP150" i="2"/>
  <c r="BP32" i="2"/>
  <c r="BP203" i="2"/>
  <c r="BP219" i="2"/>
  <c r="BP163" i="2"/>
  <c r="BP170" i="2"/>
  <c r="BP124" i="2"/>
  <c r="BP100" i="2"/>
  <c r="BP82" i="2"/>
  <c r="BP65" i="2"/>
  <c r="BP88" i="2"/>
  <c r="BP52" i="2"/>
  <c r="BP188" i="2"/>
  <c r="BP133" i="2"/>
  <c r="BP209" i="2"/>
  <c r="BP192" i="2"/>
  <c r="BP286" i="2"/>
  <c r="BP141" i="2"/>
  <c r="BP293" i="2"/>
  <c r="BR293" i="2"/>
  <c r="BP301" i="2"/>
  <c r="BP92" i="2"/>
  <c r="BP74" i="2"/>
  <c r="BP259" i="2"/>
  <c r="BP220" i="2"/>
  <c r="BP222" i="2"/>
  <c r="BP111" i="2"/>
  <c r="BP243" i="2"/>
  <c r="BP224" i="2"/>
  <c r="BP147" i="2"/>
  <c r="BP151" i="2"/>
  <c r="BP102" i="2"/>
  <c r="BP97" i="2"/>
  <c r="BP125" i="2"/>
  <c r="BP105" i="2"/>
  <c r="BP109" i="2"/>
  <c r="BP130" i="2"/>
  <c r="BP261" i="2"/>
  <c r="BP206" i="2"/>
  <c r="BP230" i="2"/>
  <c r="BP84" i="2"/>
  <c r="BP195" i="2"/>
  <c r="BP61" i="2"/>
  <c r="BP53" i="2"/>
  <c r="BP185" i="2"/>
  <c r="BP257" i="2"/>
  <c r="BP190" i="2"/>
  <c r="BP263" i="2"/>
  <c r="BP290" i="2"/>
  <c r="BP143" i="2"/>
  <c r="BP44" i="2"/>
  <c r="BP214" i="2"/>
  <c r="BP99" i="2"/>
  <c r="BP59" i="2"/>
  <c r="BP218" i="2"/>
  <c r="BP183" i="2"/>
  <c r="BP131" i="2"/>
  <c r="BP89" i="2"/>
  <c r="BP30" i="2"/>
  <c r="BP114" i="2"/>
  <c r="BP226" i="2"/>
  <c r="BP63" i="2"/>
  <c r="BP152" i="2"/>
  <c r="BP36" i="2"/>
  <c r="BP200" i="2"/>
  <c r="BP281" i="2"/>
  <c r="BP45" i="2"/>
  <c r="BP154" i="2"/>
  <c r="BR111" i="2"/>
  <c r="BP54" i="2"/>
  <c r="BP236" i="2"/>
  <c r="BP212" i="2"/>
  <c r="BP232" i="2"/>
  <c r="BP229" i="2"/>
  <c r="BP197" i="2"/>
  <c r="BP126" i="2"/>
  <c r="BP204" i="2"/>
  <c r="BP265" i="2"/>
  <c r="BP43" i="2"/>
  <c r="BP269" i="2"/>
  <c r="BP153" i="2"/>
  <c r="BP72" i="2"/>
  <c r="BP60" i="2"/>
  <c r="BP242" i="2"/>
  <c r="BP225" i="2"/>
  <c r="BP274" i="2"/>
  <c r="BP227" i="2"/>
  <c r="BP103" i="2"/>
  <c r="BP78" i="2"/>
  <c r="BP69" i="2"/>
  <c r="BP280" i="2"/>
  <c r="BP213" i="2"/>
  <c r="BR213" i="2"/>
  <c r="BP181" i="2"/>
  <c r="BP248" i="2"/>
  <c r="BP155" i="2"/>
  <c r="BP148" i="2"/>
  <c r="BP191" i="2"/>
  <c r="BP107" i="2"/>
  <c r="BP48" i="2"/>
  <c r="BP81" i="2"/>
  <c r="BP169" i="2"/>
  <c r="BP289" i="2"/>
  <c r="BP189" i="2"/>
  <c r="BP264" i="2"/>
  <c r="BP296" i="2"/>
  <c r="BP267" i="2"/>
  <c r="BP256" i="2"/>
  <c r="BP165" i="2"/>
  <c r="BP138" i="2"/>
  <c r="BP156" i="2"/>
  <c r="BP278" i="2"/>
  <c r="BP194" i="2"/>
  <c r="BP98" i="2"/>
  <c r="BP101" i="2"/>
  <c r="BR225" i="2"/>
  <c r="BP193" i="2"/>
  <c r="BP294" i="2"/>
  <c r="BP80" i="2"/>
  <c r="BP251" i="2"/>
  <c r="BP235" i="2"/>
  <c r="BP175" i="2"/>
  <c r="BP66" i="2"/>
  <c r="BP253" i="2"/>
  <c r="BP90" i="2"/>
  <c r="BP201" i="2"/>
  <c r="BP166" i="2"/>
  <c r="BP287" i="2"/>
  <c r="BP231" i="2"/>
  <c r="BP239" i="2"/>
  <c r="BP172" i="2"/>
  <c r="BP266" i="2"/>
  <c r="BP110" i="2"/>
  <c r="BP68" i="2"/>
  <c r="BP268" i="2"/>
  <c r="BP272" i="2"/>
  <c r="BP211" i="2"/>
  <c r="BP202" i="2"/>
  <c r="BP95" i="2"/>
  <c r="BP164" i="2"/>
  <c r="BP295" i="2"/>
  <c r="BP62" i="2"/>
  <c r="BP47" i="2"/>
  <c r="BP205" i="2"/>
  <c r="BP108" i="2"/>
  <c r="BP167" i="2"/>
  <c r="BP115" i="2"/>
  <c r="BP46" i="2"/>
  <c r="BP35" i="2"/>
  <c r="BP76" i="2"/>
  <c r="BP176" i="2"/>
  <c r="BP182" i="2"/>
  <c r="BP77" i="2"/>
  <c r="BP51" i="2"/>
  <c r="BP85" i="2"/>
  <c r="BP161" i="2"/>
  <c r="BP198" i="2"/>
  <c r="BP217" i="2"/>
  <c r="BP288" i="2"/>
  <c r="BP228" i="2"/>
  <c r="BP186" i="2"/>
  <c r="BP136" i="2"/>
  <c r="BP86" i="2"/>
  <c r="BP87" i="2"/>
  <c r="BP149" i="2"/>
  <c r="BP271" i="2"/>
  <c r="BP249" i="2"/>
  <c r="BP122" i="2"/>
  <c r="BP129" i="2"/>
  <c r="BR129" i="2"/>
  <c r="BP123" i="2"/>
  <c r="BP73" i="2"/>
  <c r="BP58" i="2"/>
  <c r="BP260" i="2"/>
  <c r="BP240" i="2"/>
  <c r="BP221" i="2"/>
  <c r="BP139" i="2"/>
  <c r="BP207" i="2"/>
  <c r="BP134" i="2"/>
  <c r="BP144" i="2"/>
  <c r="BP120" i="2"/>
  <c r="BP91" i="2"/>
  <c r="BP31" i="2"/>
  <c r="BP146" i="2"/>
  <c r="BR146" i="2"/>
  <c r="BP277" i="2"/>
  <c r="BP145" i="2"/>
  <c r="BP173" i="2"/>
  <c r="BP135" i="2"/>
  <c r="BP94" i="2"/>
  <c r="BP262" i="2"/>
  <c r="BP210" i="2"/>
  <c r="BP132" i="2"/>
  <c r="BP199" i="2"/>
  <c r="BP159" i="2"/>
  <c r="BP33" i="2"/>
  <c r="BR33" i="2"/>
  <c r="BP223" i="2"/>
  <c r="BP237" i="2"/>
  <c r="BP292" i="2"/>
  <c r="BP142" i="2"/>
  <c r="BP184" i="2"/>
  <c r="BP127" i="2"/>
  <c r="BP276" i="2"/>
  <c r="BP285" i="2"/>
  <c r="BR285" i="2"/>
  <c r="BP83" i="2"/>
  <c r="BP70" i="2"/>
  <c r="BP75" i="2"/>
  <c r="BP64" i="2"/>
  <c r="BP180" i="2"/>
  <c r="BP93" i="2"/>
  <c r="BP106" i="2"/>
  <c r="BP298" i="2"/>
  <c r="BP255" i="2"/>
  <c r="BP233" i="2"/>
  <c r="BR233" i="2"/>
  <c r="BP162" i="2"/>
  <c r="BP118" i="2"/>
  <c r="BP67" i="2"/>
  <c r="BP56" i="2"/>
  <c r="BP37" i="2"/>
  <c r="BP252" i="2"/>
  <c r="BP284" i="2"/>
  <c r="BP215" i="2"/>
  <c r="BP128" i="2"/>
  <c r="BP57" i="2"/>
  <c r="BP55" i="2"/>
  <c r="BP50" i="2"/>
  <c r="BP160" i="2"/>
  <c r="BP113" i="2"/>
  <c r="BP270" i="2"/>
  <c r="BP254" i="2"/>
  <c r="BP117" i="2"/>
  <c r="BP300" i="2"/>
  <c r="BP244" i="2"/>
  <c r="BP234" i="2"/>
  <c r="BP291" i="2"/>
  <c r="BP299" i="2"/>
  <c r="BR35" i="2"/>
  <c r="BR168" i="2"/>
  <c r="BR176" i="2"/>
  <c r="BR200" i="2"/>
  <c r="BR249" i="2"/>
  <c r="BR301" i="2"/>
  <c r="D13" i="2"/>
  <c r="E13" i="2"/>
  <c r="AK5" i="2"/>
  <c r="AL5" i="2"/>
  <c r="AN5" i="2"/>
  <c r="AO5" i="2"/>
  <c r="AH16" i="2"/>
  <c r="AI16" i="2"/>
  <c r="AR5" i="2"/>
  <c r="AQ5" i="2"/>
  <c r="AB7" i="2"/>
  <c r="AC7" i="2"/>
  <c r="Y7" i="2"/>
  <c r="Z7" i="2"/>
  <c r="AH7" i="2"/>
  <c r="AI7" i="2"/>
  <c r="D7" i="2"/>
  <c r="E7" i="2"/>
  <c r="M11" i="2"/>
  <c r="N11" i="2"/>
  <c r="V11" i="2"/>
  <c r="W11" i="2"/>
  <c r="AE11" i="2"/>
  <c r="AF11" i="2"/>
  <c r="AU11" i="2"/>
  <c r="AT11" i="2"/>
  <c r="AB15" i="2"/>
  <c r="AC15" i="2"/>
  <c r="M15" i="2"/>
  <c r="N15" i="2"/>
  <c r="AN15" i="2"/>
  <c r="AO15" i="2"/>
  <c r="AB9" i="2"/>
  <c r="AC9" i="2"/>
  <c r="Y9" i="2"/>
  <c r="Z9" i="2"/>
  <c r="AX9" i="2"/>
  <c r="AW9" i="2"/>
  <c r="AU9" i="2"/>
  <c r="AT9" i="2"/>
  <c r="BD17" i="2"/>
  <c r="BC17" i="2"/>
  <c r="J17" i="2"/>
  <c r="K17" i="2"/>
  <c r="S17" i="2"/>
  <c r="T17" i="2"/>
  <c r="BD21" i="2"/>
  <c r="BC21" i="2"/>
  <c r="AN21" i="2"/>
  <c r="AO21" i="2"/>
  <c r="AX21" i="2"/>
  <c r="AW21" i="2"/>
  <c r="D21" i="2"/>
  <c r="E21" i="2"/>
  <c r="P25" i="2"/>
  <c r="Q25" i="2"/>
  <c r="Y25" i="2"/>
  <c r="Z25" i="2"/>
  <c r="AH25" i="2"/>
  <c r="AI25" i="2"/>
  <c r="BD29" i="2"/>
  <c r="BC29" i="2"/>
  <c r="AN29" i="2"/>
  <c r="AO29" i="2"/>
  <c r="AX29" i="2"/>
  <c r="AW29" i="2"/>
  <c r="J5" i="2"/>
  <c r="K5" i="2"/>
  <c r="AH5" i="2"/>
  <c r="AI5" i="2"/>
  <c r="N3" i="2"/>
  <c r="M3" i="2"/>
  <c r="AF3" i="2"/>
  <c r="AE3" i="2"/>
  <c r="BN6" i="2"/>
  <c r="BM6" i="2"/>
  <c r="BN10" i="2"/>
  <c r="BM10" i="2"/>
  <c r="BN18" i="2"/>
  <c r="BM18" i="2"/>
  <c r="BN22" i="2"/>
  <c r="BM22" i="2"/>
  <c r="BN26" i="2"/>
  <c r="BM26" i="2"/>
  <c r="AE9" i="2"/>
  <c r="AF9" i="2"/>
  <c r="V13" i="2"/>
  <c r="W13" i="2"/>
  <c r="AX13" i="2"/>
  <c r="AW13" i="2"/>
  <c r="AB17" i="2"/>
  <c r="AC17" i="2"/>
  <c r="AU25" i="2"/>
  <c r="AT25" i="2"/>
  <c r="BN5" i="2"/>
  <c r="BM5" i="2"/>
  <c r="BN3" i="2"/>
  <c r="BM3" i="2"/>
  <c r="BN11" i="2"/>
  <c r="BM11" i="2"/>
  <c r="BN19" i="2"/>
  <c r="BM19" i="2"/>
  <c r="BN27" i="2"/>
  <c r="BM27" i="2"/>
  <c r="AX6" i="2"/>
  <c r="AW6" i="2"/>
  <c r="AK10" i="2"/>
  <c r="AL10" i="2"/>
  <c r="Y13" i="2"/>
  <c r="Z13" i="2"/>
  <c r="AE14" i="2"/>
  <c r="AF14" i="2"/>
  <c r="BD14" i="2"/>
  <c r="BC14" i="2"/>
  <c r="AN18" i="2"/>
  <c r="AO18" i="2"/>
  <c r="Y21" i="2"/>
  <c r="Z21" i="2"/>
  <c r="AE22" i="2"/>
  <c r="AF22" i="2"/>
  <c r="BG22" i="2"/>
  <c r="BF22" i="2"/>
  <c r="BG25" i="2"/>
  <c r="BF25" i="2"/>
  <c r="AN26" i="2"/>
  <c r="AO26" i="2"/>
  <c r="J29" i="2"/>
  <c r="K29" i="2"/>
  <c r="AU8" i="2"/>
  <c r="AT8" i="2"/>
  <c r="D16" i="2"/>
  <c r="E16" i="2"/>
  <c r="D24" i="2"/>
  <c r="E24" i="2"/>
  <c r="P6" i="2"/>
  <c r="Q6" i="2"/>
  <c r="G9" i="2"/>
  <c r="H9" i="2"/>
  <c r="P13" i="2"/>
  <c r="Q13" i="2"/>
  <c r="M18" i="2"/>
  <c r="N18" i="2"/>
  <c r="AU13" i="2"/>
  <c r="AT13" i="2"/>
  <c r="M5" i="2"/>
  <c r="N5" i="2"/>
  <c r="P5" i="2"/>
  <c r="Q5" i="2"/>
  <c r="AU4" i="2"/>
  <c r="AT4" i="2"/>
  <c r="S5" i="2"/>
  <c r="T5" i="2"/>
  <c r="BD7" i="2"/>
  <c r="BC7" i="2"/>
  <c r="BA7" i="2"/>
  <c r="AZ7" i="2"/>
  <c r="BI7" i="2"/>
  <c r="BJ7" i="2"/>
  <c r="J7" i="2"/>
  <c r="K7" i="2"/>
  <c r="AK11" i="2"/>
  <c r="AL11" i="2"/>
  <c r="AX11" i="2"/>
  <c r="AW11" i="2"/>
  <c r="BG11" i="2"/>
  <c r="BF11" i="2"/>
  <c r="G11" i="2"/>
  <c r="H11" i="2"/>
  <c r="AK15" i="2"/>
  <c r="AL15" i="2"/>
  <c r="BA15" i="2"/>
  <c r="AZ15" i="2"/>
  <c r="P15" i="2"/>
  <c r="Q15" i="2"/>
  <c r="G15" i="2"/>
  <c r="H15" i="2"/>
  <c r="BD9" i="2"/>
  <c r="BC9" i="2"/>
  <c r="BA9" i="2"/>
  <c r="AZ9" i="2"/>
  <c r="D9" i="2"/>
  <c r="E9" i="2"/>
  <c r="V9" i="2"/>
  <c r="W9" i="2"/>
  <c r="Y17" i="2"/>
  <c r="Z17" i="2"/>
  <c r="AN17" i="2"/>
  <c r="AO17" i="2"/>
  <c r="BG17" i="2"/>
  <c r="BF17" i="2"/>
  <c r="AR17" i="2"/>
  <c r="AQ17" i="2"/>
  <c r="V21" i="2"/>
  <c r="W21" i="2"/>
  <c r="AE21" i="2"/>
  <c r="AF21" i="2"/>
  <c r="P21" i="2"/>
  <c r="Q21" i="2"/>
  <c r="AK21" i="2"/>
  <c r="AL21" i="2"/>
  <c r="AR25" i="2"/>
  <c r="AQ25" i="2"/>
  <c r="BA25" i="2"/>
  <c r="AZ25" i="2"/>
  <c r="BI25" i="2"/>
  <c r="BJ25" i="2"/>
  <c r="J25" i="2"/>
  <c r="K25" i="2"/>
  <c r="G29" i="2"/>
  <c r="H29" i="2"/>
  <c r="AK29" i="2"/>
  <c r="AL29" i="2"/>
  <c r="AB29" i="2"/>
  <c r="AC29" i="2"/>
  <c r="S29" i="2"/>
  <c r="T29" i="2"/>
  <c r="D29" i="2"/>
  <c r="E29" i="2"/>
  <c r="G7" i="2"/>
  <c r="H7" i="2"/>
  <c r="P4" i="2"/>
  <c r="Q4" i="2"/>
  <c r="AC3" i="2"/>
  <c r="AB3" i="2"/>
  <c r="BC3" i="2"/>
  <c r="BD3" i="2"/>
  <c r="BF3" i="2"/>
  <c r="BG3" i="2"/>
  <c r="BN14" i="2"/>
  <c r="BM14" i="2"/>
  <c r="BN7" i="2"/>
  <c r="BM7" i="2"/>
  <c r="BN15" i="2"/>
  <c r="BM15" i="2"/>
  <c r="BN23" i="2"/>
  <c r="BM23" i="2"/>
  <c r="Y6" i="2"/>
  <c r="Z6" i="2"/>
  <c r="AR9" i="2"/>
  <c r="AQ9" i="2"/>
  <c r="BI10" i="2"/>
  <c r="BJ10" i="2"/>
  <c r="BA13" i="2"/>
  <c r="AZ13" i="2"/>
  <c r="BA17" i="2"/>
  <c r="AZ17" i="2"/>
  <c r="D4" i="2"/>
  <c r="E4" i="2"/>
  <c r="AU12" i="2"/>
  <c r="AT12" i="2"/>
  <c r="D20" i="2"/>
  <c r="E20" i="2"/>
  <c r="D28" i="2"/>
  <c r="E28" i="2"/>
  <c r="AN6" i="2"/>
  <c r="AO6" i="2"/>
  <c r="P10" i="2"/>
  <c r="Q10" i="2"/>
  <c r="AN10" i="2"/>
  <c r="AO10" i="2"/>
  <c r="AN13" i="2"/>
  <c r="AO13" i="2"/>
  <c r="J14" i="2"/>
  <c r="K14" i="2"/>
  <c r="AH14" i="2"/>
  <c r="AI14" i="2"/>
  <c r="BG14" i="2"/>
  <c r="BF14" i="2"/>
  <c r="V18" i="2"/>
  <c r="W18" i="2"/>
  <c r="BD18" i="2"/>
  <c r="BC18" i="2"/>
  <c r="AH19" i="2"/>
  <c r="AI19" i="2"/>
  <c r="BG19" i="2"/>
  <c r="BF19" i="2"/>
  <c r="J22" i="2"/>
  <c r="K22" i="2"/>
  <c r="AH22" i="2"/>
  <c r="AI22" i="2"/>
  <c r="BI22" i="2"/>
  <c r="BJ22" i="2"/>
  <c r="G26" i="2"/>
  <c r="H26" i="2"/>
  <c r="AE26" i="2"/>
  <c r="AF26" i="2"/>
  <c r="BD26" i="2"/>
  <c r="BC26" i="2"/>
  <c r="S9" i="2"/>
  <c r="T9" i="2"/>
  <c r="AB11" i="2"/>
  <c r="AC11" i="2"/>
  <c r="BG13" i="2"/>
  <c r="BF13" i="2"/>
  <c r="P17" i="2"/>
  <c r="Q17" i="2"/>
  <c r="G19" i="2"/>
  <c r="H19" i="2"/>
  <c r="AK19" i="2"/>
  <c r="AL19" i="2"/>
  <c r="BA19" i="2"/>
  <c r="AZ19" i="2"/>
  <c r="AB21" i="2"/>
  <c r="AC21" i="2"/>
  <c r="V23" i="2"/>
  <c r="W23" i="2"/>
  <c r="AH23" i="2"/>
  <c r="AI23" i="2"/>
  <c r="AU23" i="2"/>
  <c r="AT23" i="2"/>
  <c r="BG23" i="2"/>
  <c r="BF23" i="2"/>
  <c r="P27" i="2"/>
  <c r="Q27" i="2"/>
  <c r="AB27" i="2"/>
  <c r="AC27" i="2"/>
  <c r="AR27" i="2"/>
  <c r="AQ27" i="2"/>
  <c r="BD27" i="2"/>
  <c r="BC27" i="2"/>
  <c r="AH29" i="2"/>
  <c r="AI29" i="2"/>
  <c r="AL3" i="2"/>
  <c r="AK3" i="2"/>
  <c r="E3" i="2"/>
  <c r="D3" i="2"/>
  <c r="D5" i="2"/>
  <c r="E5" i="2"/>
  <c r="Y5" i="2"/>
  <c r="Z5" i="2"/>
  <c r="BA5" i="2"/>
  <c r="AZ5" i="2"/>
  <c r="AB5" i="2"/>
  <c r="AC5" i="2"/>
  <c r="BD5" i="2"/>
  <c r="BC5" i="2"/>
  <c r="D8" i="2"/>
  <c r="E8" i="2"/>
  <c r="G5" i="2"/>
  <c r="H5" i="2"/>
  <c r="AE5" i="2"/>
  <c r="AF5" i="2"/>
  <c r="BG5" i="2"/>
  <c r="BF5" i="2"/>
  <c r="AN7" i="2"/>
  <c r="AO7" i="2"/>
  <c r="P7" i="2"/>
  <c r="Q7" i="2"/>
  <c r="AK7" i="2"/>
  <c r="AL7" i="2"/>
  <c r="M7" i="2"/>
  <c r="N7" i="2"/>
  <c r="AX7" i="2"/>
  <c r="AW7" i="2"/>
  <c r="V7" i="2"/>
  <c r="W7" i="2"/>
  <c r="AU7" i="2"/>
  <c r="AT7" i="2"/>
  <c r="BA11" i="2"/>
  <c r="AZ11" i="2"/>
  <c r="Y11" i="2"/>
  <c r="Z11" i="2"/>
  <c r="BI11" i="2"/>
  <c r="BJ11" i="2"/>
  <c r="AH11" i="2"/>
  <c r="AI11" i="2"/>
  <c r="J11" i="2"/>
  <c r="K11" i="2"/>
  <c r="AR11" i="2"/>
  <c r="AQ11" i="2"/>
  <c r="S11" i="2"/>
  <c r="T11" i="2"/>
  <c r="D11" i="2"/>
  <c r="E11" i="2"/>
  <c r="BG15" i="2"/>
  <c r="BF15" i="2"/>
  <c r="V15" i="2"/>
  <c r="W15" i="2"/>
  <c r="BD15" i="2"/>
  <c r="BC15" i="2"/>
  <c r="J15" i="2"/>
  <c r="K15" i="2"/>
  <c r="AH15" i="2"/>
  <c r="AI15" i="2"/>
  <c r="AU15" i="2"/>
  <c r="AT15" i="2"/>
  <c r="S15" i="2"/>
  <c r="T15" i="2"/>
  <c r="D15" i="2"/>
  <c r="E15" i="2"/>
  <c r="AN9" i="2"/>
  <c r="AO9" i="2"/>
  <c r="P9" i="2"/>
  <c r="Q9" i="2"/>
  <c r="AK9" i="2"/>
  <c r="AL9" i="2"/>
  <c r="M9" i="2"/>
  <c r="N9" i="2"/>
  <c r="BI9" i="2"/>
  <c r="BJ9" i="2"/>
  <c r="AH9" i="2"/>
  <c r="AI9" i="2"/>
  <c r="J9" i="2"/>
  <c r="K9" i="2"/>
  <c r="AU17" i="2"/>
  <c r="AT17" i="2"/>
  <c r="M17" i="2"/>
  <c r="N17" i="2"/>
  <c r="AE17" i="2"/>
  <c r="AF17" i="2"/>
  <c r="V17" i="2"/>
  <c r="W17" i="2"/>
  <c r="AX17" i="2"/>
  <c r="AW17" i="2"/>
  <c r="AH17" i="2"/>
  <c r="AI17" i="2"/>
  <c r="G17" i="2"/>
  <c r="H17" i="2"/>
  <c r="D17" i="2"/>
  <c r="E17" i="2"/>
  <c r="AR21" i="2"/>
  <c r="AQ21" i="2"/>
  <c r="M21" i="2"/>
  <c r="N21" i="2"/>
  <c r="BA21" i="2"/>
  <c r="AZ21" i="2"/>
  <c r="G21" i="2"/>
  <c r="H21" i="2"/>
  <c r="BI21" i="2"/>
  <c r="BJ21" i="2"/>
  <c r="AH21" i="2"/>
  <c r="AI21" i="2"/>
  <c r="S21" i="2"/>
  <c r="T21" i="2"/>
  <c r="BD25" i="2"/>
  <c r="BC25" i="2"/>
  <c r="AB25" i="2"/>
  <c r="AC25" i="2"/>
  <c r="AK25" i="2"/>
  <c r="AL25" i="2"/>
  <c r="AN25" i="2"/>
  <c r="AO25" i="2"/>
  <c r="M25" i="2"/>
  <c r="N25" i="2"/>
  <c r="AX25" i="2"/>
  <c r="AW25" i="2"/>
  <c r="V25" i="2"/>
  <c r="W25" i="2"/>
  <c r="D25" i="2"/>
  <c r="E25" i="2"/>
  <c r="AR29" i="2"/>
  <c r="AQ29" i="2"/>
  <c r="Y29" i="2"/>
  <c r="Z29" i="2"/>
  <c r="BA29" i="2"/>
  <c r="AZ29" i="2"/>
  <c r="P29" i="2"/>
  <c r="Q29" i="2"/>
  <c r="BI29" i="2"/>
  <c r="BJ29" i="2"/>
  <c r="M29" i="2"/>
  <c r="N29" i="2"/>
  <c r="AE29" i="2"/>
  <c r="AF29" i="2"/>
  <c r="D12" i="2"/>
  <c r="E12" i="2"/>
  <c r="BI5" i="2"/>
  <c r="BJ5" i="2"/>
  <c r="AX15" i="2"/>
  <c r="AW15" i="2"/>
  <c r="AR7" i="2"/>
  <c r="AQ7" i="2"/>
  <c r="H3" i="2"/>
  <c r="G3" i="2"/>
  <c r="Q3" i="2"/>
  <c r="P3" i="2"/>
  <c r="AO3" i="2"/>
  <c r="AN3" i="2"/>
  <c r="T3" i="2"/>
  <c r="S3" i="2"/>
  <c r="AR3" i="2"/>
  <c r="AQ3" i="2"/>
  <c r="D6" i="2"/>
  <c r="E6" i="2"/>
  <c r="D10" i="2"/>
  <c r="E10" i="2"/>
  <c r="D14" i="2"/>
  <c r="E14" i="2"/>
  <c r="D18" i="2"/>
  <c r="E18" i="2"/>
  <c r="D22" i="2"/>
  <c r="E22" i="2"/>
  <c r="D26" i="2"/>
  <c r="E26" i="2"/>
  <c r="J13" i="2"/>
  <c r="K13" i="2"/>
  <c r="AH13" i="2"/>
  <c r="AI13" i="2"/>
  <c r="BI13" i="2"/>
  <c r="BJ13" i="2"/>
  <c r="J21" i="2"/>
  <c r="K21" i="2"/>
  <c r="V29" i="2"/>
  <c r="W29" i="2"/>
  <c r="AU5" i="2"/>
  <c r="AT5" i="2"/>
  <c r="AT3" i="2"/>
  <c r="AU3" i="2"/>
  <c r="S7" i="2"/>
  <c r="T7" i="2"/>
  <c r="AN11" i="2"/>
  <c r="AO11" i="2"/>
  <c r="AR15" i="2"/>
  <c r="AQ15" i="2"/>
  <c r="D19" i="2"/>
  <c r="E19" i="2"/>
  <c r="D23" i="2"/>
  <c r="E23" i="2"/>
  <c r="D27" i="2"/>
  <c r="E27" i="2"/>
  <c r="AK6" i="2"/>
  <c r="AL6" i="2"/>
  <c r="BI6" i="2"/>
  <c r="BJ6" i="2"/>
  <c r="Y10" i="2"/>
  <c r="Z10" i="2"/>
  <c r="AX10" i="2"/>
  <c r="AW10" i="2"/>
  <c r="M13" i="2"/>
  <c r="N13" i="2"/>
  <c r="AK13" i="2"/>
  <c r="AL13" i="2"/>
  <c r="S14" i="2"/>
  <c r="T14" i="2"/>
  <c r="AR14" i="2"/>
  <c r="AQ14" i="2"/>
  <c r="AK17" i="2"/>
  <c r="AL17" i="2"/>
  <c r="S18" i="2"/>
  <c r="T18" i="2"/>
  <c r="BA18" i="2"/>
  <c r="AZ18" i="2"/>
  <c r="S22" i="2"/>
  <c r="T22" i="2"/>
  <c r="AU22" i="2"/>
  <c r="AT22" i="2"/>
  <c r="G25" i="2"/>
  <c r="H25" i="2"/>
  <c r="AB26" i="2"/>
  <c r="AC26" i="2"/>
  <c r="BA26" i="2"/>
  <c r="AZ26" i="2"/>
  <c r="BN4" i="2"/>
  <c r="BM4" i="2"/>
  <c r="BN8" i="2"/>
  <c r="BM8" i="2"/>
  <c r="BN12" i="2"/>
  <c r="BM12" i="2"/>
  <c r="BN16" i="2"/>
  <c r="BM16" i="2"/>
  <c r="BN20" i="2"/>
  <c r="BM20" i="2"/>
  <c r="BN24" i="2"/>
  <c r="BM24" i="2"/>
  <c r="BN28" i="2"/>
  <c r="BM28" i="2"/>
  <c r="AX5" i="2"/>
  <c r="AW5" i="2"/>
  <c r="AB6" i="2"/>
  <c r="AC6" i="2"/>
  <c r="BA6" i="2"/>
  <c r="AZ6" i="2"/>
  <c r="BG9" i="2"/>
  <c r="BF9" i="2"/>
  <c r="AB10" i="2"/>
  <c r="AC10" i="2"/>
  <c r="BA10" i="2"/>
  <c r="AZ10" i="2"/>
  <c r="AB13" i="2"/>
  <c r="AC13" i="2"/>
  <c r="BD13" i="2"/>
  <c r="BC13" i="2"/>
  <c r="V14" i="2"/>
  <c r="W14" i="2"/>
  <c r="AU14" i="2"/>
  <c r="AT14" i="2"/>
  <c r="BI17" i="2"/>
  <c r="BJ17" i="2"/>
  <c r="G18" i="2"/>
  <c r="H18" i="2"/>
  <c r="AR18" i="2"/>
  <c r="AQ18" i="2"/>
  <c r="P19" i="2"/>
  <c r="Q19" i="2"/>
  <c r="AU19" i="2"/>
  <c r="AT19" i="2"/>
  <c r="AU21" i="2"/>
  <c r="AT21" i="2"/>
  <c r="V22" i="2"/>
  <c r="W22" i="2"/>
  <c r="AX22" i="2"/>
  <c r="AW22" i="2"/>
  <c r="S25" i="2"/>
  <c r="T25" i="2"/>
  <c r="S26" i="2"/>
  <c r="T26" i="2"/>
  <c r="AR26" i="2"/>
  <c r="AQ26" i="2"/>
  <c r="AU29" i="2"/>
  <c r="AT29" i="2"/>
  <c r="BN13" i="2"/>
  <c r="BM13" i="2"/>
  <c r="BD11" i="2"/>
  <c r="BC11" i="2"/>
  <c r="AE13" i="2"/>
  <c r="AF13" i="2"/>
  <c r="Y15" i="2"/>
  <c r="Z15" i="2"/>
  <c r="S19" i="2"/>
  <c r="T19" i="2"/>
  <c r="Y19" i="2"/>
  <c r="Z19" i="2"/>
  <c r="AR19" i="2"/>
  <c r="AQ19" i="2"/>
  <c r="BI19" i="2"/>
  <c r="BJ19" i="2"/>
  <c r="P23" i="2"/>
  <c r="Q23" i="2"/>
  <c r="AB23" i="2"/>
  <c r="AC23" i="2"/>
  <c r="AN23" i="2"/>
  <c r="AO23" i="2"/>
  <c r="BA23" i="2"/>
  <c r="AZ23" i="2"/>
  <c r="J27" i="2"/>
  <c r="K27" i="2"/>
  <c r="V27" i="2"/>
  <c r="W27" i="2"/>
  <c r="AH27" i="2"/>
  <c r="AI27" i="2"/>
  <c r="AX27" i="2"/>
  <c r="AW27" i="2"/>
  <c r="BI27" i="2"/>
  <c r="BJ27" i="2"/>
  <c r="Z3" i="2"/>
  <c r="Y3" i="2"/>
  <c r="AZ3" i="2"/>
  <c r="BA3" i="2"/>
  <c r="BR268" i="2"/>
  <c r="BR290" i="2"/>
  <c r="BR139" i="2"/>
  <c r="BR201" i="2"/>
  <c r="BR132" i="2"/>
  <c r="BR136" i="2"/>
  <c r="BR224" i="2"/>
  <c r="BR226" i="2"/>
  <c r="BR46" i="2"/>
  <c r="BR73" i="2"/>
  <c r="BR110" i="2"/>
  <c r="BR189" i="2"/>
  <c r="BR191" i="2"/>
  <c r="BR106" i="2"/>
  <c r="BR70" i="2"/>
  <c r="BR282" i="2"/>
  <c r="BR114" i="2"/>
  <c r="BR55" i="2"/>
  <c r="BR30" i="2"/>
  <c r="BR247" i="2"/>
  <c r="BR165" i="2"/>
  <c r="BR140" i="2"/>
  <c r="BR260" i="2"/>
  <c r="BR179" i="2"/>
  <c r="BR248" i="2"/>
  <c r="BR77" i="2"/>
  <c r="BR131" i="2"/>
  <c r="BR64" i="2"/>
  <c r="BR292" i="2"/>
  <c r="BR264" i="2"/>
  <c r="BR181" i="2"/>
  <c r="BR162" i="2"/>
  <c r="BR89" i="2"/>
  <c r="BR66" i="2"/>
  <c r="BR174" i="2"/>
  <c r="BR198" i="2"/>
  <c r="BR155" i="2"/>
  <c r="BR90" i="2"/>
  <c r="BR298" i="2"/>
  <c r="BR255" i="2"/>
  <c r="BR244" i="2"/>
  <c r="BR222" i="2"/>
  <c r="BR262" i="2"/>
  <c r="BR271" i="2"/>
  <c r="BR288" i="2"/>
  <c r="BR49" i="2"/>
  <c r="BR48" i="2"/>
  <c r="BR56" i="2"/>
  <c r="BR53" i="2"/>
  <c r="BR82" i="2"/>
  <c r="BR85" i="2"/>
  <c r="BR98" i="2"/>
  <c r="BR94" i="2"/>
  <c r="BR107" i="2"/>
  <c r="BR143" i="2"/>
  <c r="BR152" i="2"/>
  <c r="BR128" i="2"/>
  <c r="BR170" i="2"/>
  <c r="BR182" i="2"/>
  <c r="BR194" i="2"/>
  <c r="BR236" i="2"/>
  <c r="BR186" i="2"/>
  <c r="BR202" i="2"/>
  <c r="BR242" i="2"/>
  <c r="BR275" i="2"/>
  <c r="BR219" i="2"/>
  <c r="BR163" i="2"/>
  <c r="BR199" i="2"/>
  <c r="BR157" i="2"/>
  <c r="BR148" i="2"/>
  <c r="BR207" i="2"/>
  <c r="BR144" i="2"/>
  <c r="BR102" i="2"/>
  <c r="BR86" i="2"/>
  <c r="BR97" i="2"/>
  <c r="BR93" i="2"/>
  <c r="BR91" i="2"/>
  <c r="BR41" i="2"/>
  <c r="BR283" i="2"/>
  <c r="BR276" i="2"/>
  <c r="BR254" i="2"/>
  <c r="BR256" i="2"/>
  <c r="BR234" i="2"/>
  <c r="BR218" i="2"/>
  <c r="BR197" i="2"/>
  <c r="B6" i="59"/>
  <c r="B3" i="53"/>
  <c r="BR210" i="2"/>
  <c r="BR231" i="2"/>
  <c r="BR240" i="2"/>
  <c r="BR267" i="2"/>
  <c r="BR295" i="2"/>
  <c r="BR278" i="2"/>
  <c r="BR40" i="2"/>
  <c r="BR50" i="2"/>
  <c r="BR57" i="2"/>
  <c r="BR75" i="2"/>
  <c r="BR69" i="2"/>
  <c r="BR74" i="2"/>
  <c r="BR87" i="2"/>
  <c r="BR103" i="2"/>
  <c r="BR100" i="2"/>
  <c r="BR104" i="2"/>
  <c r="BR116" i="2"/>
  <c r="BR122" i="2"/>
  <c r="BR124" i="2"/>
  <c r="BR134" i="2"/>
  <c r="BR158" i="2"/>
  <c r="BR171" i="2"/>
  <c r="BR193" i="2"/>
  <c r="BR206" i="2"/>
  <c r="BR190" i="2"/>
  <c r="BR215" i="2"/>
  <c r="BR227" i="2"/>
  <c r="BR250" i="2"/>
  <c r="BR228" i="2"/>
  <c r="BR223" i="2"/>
  <c r="BR235" i="2"/>
  <c r="BR259" i="2"/>
  <c r="BR284" i="2"/>
  <c r="BR287" i="2"/>
  <c r="BR299" i="2"/>
  <c r="BR232" i="2"/>
  <c r="BR221" i="2"/>
  <c r="BR147" i="2"/>
  <c r="BR178" i="2"/>
  <c r="BR167" i="2"/>
  <c r="BR142" i="2"/>
  <c r="BR209" i="2"/>
  <c r="BR187" i="2"/>
  <c r="BR175" i="2"/>
  <c r="BR159" i="2"/>
  <c r="BR135" i="2"/>
  <c r="BR123" i="2"/>
  <c r="BR127" i="2"/>
  <c r="BR120" i="2"/>
  <c r="BR118" i="2"/>
  <c r="BR95" i="2"/>
  <c r="BR81" i="2"/>
  <c r="BR71" i="2"/>
  <c r="BR58" i="2"/>
  <c r="BR45" i="2"/>
  <c r="BR39" i="2"/>
  <c r="BR300" i="2"/>
  <c r="BR246" i="2"/>
  <c r="BR266" i="2"/>
  <c r="BR263" i="2"/>
  <c r="BR203" i="2"/>
  <c r="BR151" i="2"/>
  <c r="BR126" i="2"/>
  <c r="BR166" i="2"/>
  <c r="BR130" i="2"/>
  <c r="BR112" i="2"/>
  <c r="BR108" i="2"/>
  <c r="BR115" i="2"/>
  <c r="BR119" i="2"/>
  <c r="BR99" i="2"/>
  <c r="BR83" i="2"/>
  <c r="BR79" i="2"/>
  <c r="BR65" i="2"/>
  <c r="BR61" i="2"/>
  <c r="BR62" i="2"/>
  <c r="BR36" i="2"/>
  <c r="BR31" i="2"/>
  <c r="BR38" i="2"/>
  <c r="BR34" i="2"/>
  <c r="BR252" i="2"/>
  <c r="BR296" i="2"/>
  <c r="BR291" i="2"/>
  <c r="BR243" i="2"/>
  <c r="BR251" i="2"/>
  <c r="BR272" i="2"/>
  <c r="BR211" i="2"/>
  <c r="BR205" i="2"/>
  <c r="BR195" i="2"/>
  <c r="BR183" i="2"/>
  <c r="BR169" i="2"/>
  <c r="BR32" i="2"/>
  <c r="BR145" i="2"/>
  <c r="BR212" i="2"/>
  <c r="BR156" i="2"/>
  <c r="B6" i="56"/>
  <c r="B6" i="57"/>
  <c r="B4" i="57"/>
  <c r="B2" i="57"/>
  <c r="B5" i="57"/>
  <c r="B3" i="57"/>
  <c r="B4" i="52"/>
  <c r="BR289" i="2"/>
  <c r="BR281" i="2"/>
  <c r="BR117" i="2"/>
  <c r="BR67" i="2"/>
  <c r="BR63" i="2"/>
  <c r="BR273" i="2"/>
  <c r="BR68" i="2"/>
  <c r="BR180" i="2"/>
  <c r="BR84" i="2"/>
  <c r="BR88" i="2"/>
  <c r="BR245" i="2"/>
  <c r="BR172" i="2"/>
  <c r="BR164" i="2"/>
  <c r="BR177" i="2"/>
  <c r="BR217" i="2"/>
  <c r="BR230" i="2"/>
  <c r="BR92" i="2"/>
  <c r="BR51" i="2"/>
  <c r="BR101" i="2"/>
  <c r="BR229" i="2"/>
  <c r="BR80" i="2"/>
  <c r="BR125" i="2"/>
  <c r="BR42" i="2"/>
  <c r="BR54" i="2"/>
  <c r="BR52" i="2"/>
  <c r="BR60" i="2"/>
  <c r="BR185" i="2"/>
  <c r="BR238" i="2"/>
  <c r="B4" i="48"/>
  <c r="B3" i="39"/>
  <c r="BR239" i="2"/>
  <c r="BR279" i="2"/>
  <c r="BR154" i="2"/>
  <c r="BR44" i="2"/>
  <c r="BR257" i="2"/>
  <c r="BR261" i="2"/>
  <c r="BR149" i="2"/>
  <c r="BR192" i="2"/>
  <c r="BR59" i="2"/>
  <c r="BR258" i="2"/>
  <c r="BR133" i="2"/>
  <c r="BR72" i="2"/>
  <c r="BR220" i="2"/>
  <c r="BR297" i="2"/>
  <c r="BR208" i="2"/>
  <c r="BR37" i="2"/>
  <c r="BR105" i="2"/>
  <c r="BR277" i="2"/>
  <c r="BR47" i="2"/>
  <c r="BR96" i="2"/>
  <c r="BR43" i="2"/>
  <c r="BR138" i="2"/>
  <c r="BR161" i="2"/>
  <c r="BR173" i="2"/>
  <c r="BR153" i="2"/>
  <c r="BR214" i="2"/>
  <c r="BR188" i="2"/>
  <c r="BR237" i="2"/>
  <c r="BR113" i="2"/>
  <c r="BR160" i="2"/>
  <c r="BR269" i="2"/>
  <c r="BR76" i="2"/>
  <c r="BR141" i="2"/>
  <c r="BR109" i="2"/>
  <c r="BR253" i="2"/>
  <c r="BR184" i="2"/>
  <c r="BR204" i="2"/>
  <c r="BR196" i="2"/>
  <c r="BR265" i="2"/>
  <c r="BR78" i="2"/>
  <c r="BR150" i="2"/>
  <c r="BR274" i="2"/>
  <c r="BR286" i="2"/>
  <c r="BR280" i="2"/>
  <c r="BR270" i="2"/>
  <c r="BR294" i="2"/>
  <c r="B4" i="59"/>
  <c r="B5" i="59"/>
  <c r="B2" i="59"/>
  <c r="B3" i="59"/>
  <c r="B3" i="41"/>
  <c r="B6" i="41"/>
  <c r="B2" i="41"/>
  <c r="B4" i="41"/>
  <c r="B5" i="41"/>
  <c r="B2" i="53"/>
  <c r="B4" i="53"/>
  <c r="B2" i="47"/>
  <c r="B4" i="56"/>
  <c r="B4" i="43"/>
  <c r="B6" i="43"/>
  <c r="B5" i="39"/>
  <c r="B4" i="39"/>
  <c r="B2" i="48"/>
  <c r="B6" i="52"/>
  <c r="B4" i="45"/>
  <c r="B5" i="45"/>
  <c r="B3" i="45"/>
  <c r="B6" i="45"/>
  <c r="B2" i="45"/>
  <c r="B3" i="46"/>
  <c r="B6" i="46"/>
  <c r="B2" i="46"/>
  <c r="B4" i="46"/>
  <c r="B5" i="46"/>
  <c r="B6" i="53"/>
  <c r="B3" i="47"/>
  <c r="B6" i="47"/>
  <c r="B2" i="56"/>
  <c r="B5" i="43"/>
  <c r="B2" i="39"/>
  <c r="B3" i="48"/>
  <c r="B5" i="48"/>
  <c r="B2" i="52"/>
  <c r="B5" i="52"/>
  <c r="B4" i="49"/>
  <c r="B3" i="49"/>
  <c r="B6" i="49"/>
  <c r="B2" i="49"/>
  <c r="B5" i="49"/>
  <c r="B3" i="50"/>
  <c r="B4" i="50"/>
  <c r="B6" i="50"/>
  <c r="B2" i="50"/>
  <c r="B5" i="50"/>
  <c r="B5" i="53"/>
  <c r="B4" i="47"/>
  <c r="B3" i="56"/>
  <c r="B5" i="56"/>
  <c r="B3" i="43"/>
  <c r="B6" i="39"/>
  <c r="B6" i="48"/>
  <c r="B3" i="52"/>
  <c r="B3" i="54"/>
  <c r="B6" i="54"/>
  <c r="B2" i="54"/>
  <c r="B5" i="54"/>
  <c r="B4" i="54"/>
  <c r="B6" i="55"/>
  <c r="B2" i="55"/>
  <c r="B5" i="55"/>
  <c r="B4" i="55"/>
  <c r="B3" i="55"/>
  <c r="B6" i="51"/>
  <c r="B2" i="51"/>
  <c r="B5" i="51"/>
  <c r="B3" i="51"/>
  <c r="B4" i="51"/>
  <c r="B5" i="47"/>
  <c r="B2" i="43"/>
  <c r="B6" i="42"/>
  <c r="B5" i="42"/>
  <c r="B4" i="42"/>
  <c r="B3" i="42"/>
  <c r="B2" i="42"/>
  <c r="B6" i="40"/>
  <c r="B2" i="40"/>
  <c r="B5" i="40"/>
  <c r="B4" i="40"/>
  <c r="B3" i="40"/>
  <c r="B4" i="7"/>
  <c r="B6" i="7"/>
  <c r="B5" i="7"/>
  <c r="B2" i="7"/>
  <c r="B3" i="7"/>
  <c r="B6" i="38"/>
  <c r="B2" i="38"/>
  <c r="B5" i="38"/>
  <c r="B4" i="38"/>
  <c r="B3" i="38"/>
  <c r="BP27" i="2"/>
  <c r="BR27" i="2"/>
  <c r="BP14" i="2"/>
  <c r="BR14" i="2"/>
  <c r="BP5" i="2"/>
  <c r="BR5" i="2"/>
  <c r="BP4" i="2"/>
  <c r="BP3" i="2"/>
  <c r="BR3" i="2"/>
  <c r="BP23" i="2"/>
  <c r="BR23" i="2"/>
  <c r="BP26" i="2"/>
  <c r="BR26" i="2"/>
  <c r="BP10" i="2"/>
  <c r="BR10" i="2"/>
  <c r="BP15" i="2"/>
  <c r="BR15" i="2"/>
  <c r="BP11" i="2"/>
  <c r="BP28" i="2"/>
  <c r="BR28" i="2"/>
  <c r="BP9" i="2"/>
  <c r="BP24" i="2"/>
  <c r="BR24" i="2"/>
  <c r="BP21" i="2"/>
  <c r="BP19" i="2"/>
  <c r="BP22" i="2"/>
  <c r="BR22" i="2"/>
  <c r="BP6" i="2"/>
  <c r="BR6" i="2"/>
  <c r="BP17" i="2"/>
  <c r="BP20" i="2"/>
  <c r="BR20" i="2"/>
  <c r="BP16" i="2"/>
  <c r="BP18" i="2"/>
  <c r="BR18" i="2"/>
  <c r="BP12" i="2"/>
  <c r="BR12" i="2"/>
  <c r="BP25" i="2"/>
  <c r="BR25" i="2"/>
  <c r="BP8" i="2"/>
  <c r="BR8" i="2"/>
  <c r="BP29" i="2"/>
  <c r="BR29" i="2"/>
  <c r="BP7" i="2"/>
  <c r="BR7" i="2"/>
  <c r="BP13" i="2"/>
  <c r="BR13" i="2"/>
  <c r="BR19" i="2"/>
  <c r="BR21" i="2"/>
  <c r="BR4" i="2"/>
  <c r="B7" i="57"/>
  <c r="C6" i="57"/>
  <c r="B7" i="59"/>
  <c r="C5" i="59"/>
  <c r="B7" i="43"/>
  <c r="C6" i="43"/>
  <c r="B7" i="52"/>
  <c r="C6" i="52"/>
  <c r="B7" i="45"/>
  <c r="C6" i="45"/>
  <c r="B7" i="53"/>
  <c r="C2" i="53"/>
  <c r="B7" i="41"/>
  <c r="C2" i="41"/>
  <c r="B7" i="55"/>
  <c r="C5" i="55"/>
  <c r="B7" i="54"/>
  <c r="C6" i="54"/>
  <c r="C3" i="52"/>
  <c r="B7" i="50"/>
  <c r="C5" i="50"/>
  <c r="B7" i="56"/>
  <c r="C6" i="56"/>
  <c r="B7" i="46"/>
  <c r="C6" i="46"/>
  <c r="B7" i="49"/>
  <c r="C5" i="49"/>
  <c r="B7" i="48"/>
  <c r="C3" i="48"/>
  <c r="B7" i="47"/>
  <c r="C5" i="47"/>
  <c r="B7" i="42"/>
  <c r="C2" i="42"/>
  <c r="B7" i="51"/>
  <c r="C6" i="51"/>
  <c r="B7" i="39"/>
  <c r="C3" i="39"/>
  <c r="B7" i="40"/>
  <c r="C6" i="40"/>
  <c r="B7" i="38"/>
  <c r="C3" i="38"/>
  <c r="B7" i="7"/>
  <c r="BR16" i="2"/>
  <c r="BR11" i="2"/>
  <c r="BR9" i="2"/>
  <c r="BR17" i="2"/>
  <c r="C6" i="41"/>
  <c r="C4" i="53"/>
  <c r="C4" i="55"/>
  <c r="C4" i="43"/>
  <c r="C5" i="43"/>
  <c r="C3" i="54"/>
  <c r="C5" i="41"/>
  <c r="C5" i="45"/>
  <c r="C5" i="53"/>
  <c r="C4" i="57"/>
  <c r="C3" i="42"/>
  <c r="C6" i="50"/>
  <c r="C3" i="47"/>
  <c r="C6" i="55"/>
  <c r="C5" i="46"/>
  <c r="C4" i="41"/>
  <c r="C4" i="50"/>
  <c r="C4" i="54"/>
  <c r="C3" i="41"/>
  <c r="C5" i="42"/>
  <c r="C3" i="45"/>
  <c r="C3" i="56"/>
  <c r="C3" i="55"/>
  <c r="C3" i="43"/>
  <c r="C5" i="57"/>
  <c r="C2" i="43"/>
  <c r="C6" i="42"/>
  <c r="C4" i="42"/>
  <c r="C4" i="39"/>
  <c r="C2" i="39"/>
  <c r="C6" i="49"/>
  <c r="C6" i="39"/>
  <c r="C2" i="51"/>
  <c r="C2" i="49"/>
  <c r="C2" i="57"/>
  <c r="C3" i="57"/>
  <c r="C3" i="59"/>
  <c r="C4" i="59"/>
  <c r="C2" i="59"/>
  <c r="C6" i="59"/>
  <c r="C2" i="46"/>
  <c r="C3" i="46"/>
  <c r="C4" i="47"/>
  <c r="C2" i="48"/>
  <c r="C5" i="51"/>
  <c r="C4" i="56"/>
  <c r="C2" i="56"/>
  <c r="C2" i="50"/>
  <c r="C2" i="54"/>
  <c r="C3" i="51"/>
  <c r="C5" i="52"/>
  <c r="C4" i="52"/>
  <c r="C5" i="54"/>
  <c r="C6" i="48"/>
  <c r="C4" i="48"/>
  <c r="C5" i="39"/>
  <c r="C4" i="46"/>
  <c r="C3" i="49"/>
  <c r="C4" i="51"/>
  <c r="C2" i="47"/>
  <c r="C5" i="48"/>
  <c r="C5" i="56"/>
  <c r="C2" i="55"/>
  <c r="C4" i="45"/>
  <c r="C3" i="50"/>
  <c r="C6" i="47"/>
  <c r="C4" i="49"/>
  <c r="C6" i="53"/>
  <c r="C3" i="53"/>
  <c r="C2" i="45"/>
  <c r="C2" i="52"/>
  <c r="C5" i="40"/>
  <c r="C4" i="40"/>
  <c r="C2" i="40"/>
  <c r="C3" i="40"/>
  <c r="C6" i="38"/>
  <c r="C4" i="38"/>
  <c r="C2" i="38"/>
  <c r="C5" i="38"/>
  <c r="C6" i="7"/>
  <c r="C4" i="7"/>
  <c r="C3" i="7"/>
  <c r="C5" i="7"/>
  <c r="C2" i="7"/>
</calcChain>
</file>

<file path=xl/sharedStrings.xml><?xml version="1.0" encoding="utf-8"?>
<sst xmlns="http://schemas.openxmlformats.org/spreadsheetml/2006/main" count="873" uniqueCount="244">
  <si>
    <t>Pregunta</t>
  </si>
  <si>
    <t>A</t>
  </si>
  <si>
    <t>B</t>
  </si>
  <si>
    <t>C</t>
  </si>
  <si>
    <t>D</t>
  </si>
  <si>
    <t>RESPUESTA CORRECTA</t>
  </si>
  <si>
    <t>Hipótesis de respuesta</t>
  </si>
  <si>
    <t>Sugerencias para superar las dificultades</t>
  </si>
  <si>
    <t>Cod</t>
  </si>
  <si>
    <t>Opcion</t>
  </si>
  <si>
    <t>Nombre</t>
  </si>
  <si>
    <t>Documento</t>
  </si>
  <si>
    <t>Hipotesis</t>
  </si>
  <si>
    <t>Sugenercia</t>
  </si>
  <si>
    <t>Sugerencia</t>
  </si>
  <si>
    <t>Total de respuestas Correctas</t>
  </si>
  <si>
    <t>Total general</t>
  </si>
  <si>
    <t>RESPUESTA 3</t>
  </si>
  <si>
    <t>RESPUESTA 1</t>
  </si>
  <si>
    <t>RESPUESTA 2</t>
  </si>
  <si>
    <t>RESPUESTA 4</t>
  </si>
  <si>
    <t>RESPUESTA 5</t>
  </si>
  <si>
    <t>RESPUESTA 7</t>
  </si>
  <si>
    <t>RESPUESTA 6</t>
  </si>
  <si>
    <t>RESPUESTA 8</t>
  </si>
  <si>
    <t>RESPUESTA 9</t>
  </si>
  <si>
    <t>RESPUESTA 10</t>
  </si>
  <si>
    <t>RESPUESTA 11</t>
  </si>
  <si>
    <t>RESPUESTA 12</t>
  </si>
  <si>
    <t>RESPUESTA 13</t>
  </si>
  <si>
    <t>RESPUESTA 14</t>
  </si>
  <si>
    <t>RESPUESTA 15</t>
  </si>
  <si>
    <t>RESPUESTA 16</t>
  </si>
  <si>
    <t>RESPUESTA 17</t>
  </si>
  <si>
    <t>RESPUESTA 18</t>
  </si>
  <si>
    <t>RESPUESTA 20</t>
  </si>
  <si>
    <t>Número de Pregunta</t>
  </si>
  <si>
    <t>PORCENTAJE</t>
  </si>
  <si>
    <t>NOTA</t>
  </si>
  <si>
    <t>Opción</t>
  </si>
  <si>
    <t>Elige un enunciado de orden literal sobre un aspecto del texto leído (hábitat de los zorros), pero no selecciona la información más relevante.</t>
  </si>
  <si>
    <t>Elige  un enunciado relacionado con un aspecto leído en el texto (hábitat de los zorros), pero asociándolo con una información no explícita en el texto, mas no con la información literal que puede extraerse del texto</t>
  </si>
  <si>
    <t>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t>
  </si>
  <si>
    <t>Elige  un enunciado relacionado con un aspecto leído en el texto (hábitat de los zorros), pero confundiendo el sujeto del cual se habla, pues quien se halla bajo unas matas es el narrador de la descripción.</t>
  </si>
  <si>
    <t>Reconoce en el texto una intención comunicativa (describir cómo caza el águila real), sin embargo no alcanza el nivel de inferencia necesaria para  determinar las cualidades de la acción, dado que confunde un texto narrativo con uno descriptivo.</t>
  </si>
  <si>
    <t>Identifica en el texto información de carácter descriptivo (una característica del vuelo de las águilas) sin embargo no selecciona la información adecuada para completar el sentido del enunciado.</t>
  </si>
  <si>
    <t>Elige un enunciado haciendo una lectura inferencial del texto leído, sin embargo no infiere  la intención comunicativa  que éste deja.</t>
  </si>
  <si>
    <t>Elige un enunciado haciendo una lectura inferencial  de una de las secciones del cuento leído.  Sin embargo, no elige la proposición correcta que determina un hecho contundente para el desenlace de la fábula propuesta.</t>
  </si>
  <si>
    <t xml:space="preserve">Elige un enunciado haciendo una lectura inferencial del texto leído, teniendo en cuenta las acciones propuestas y su orden, identificando la participación de  personajes y la resolución misma del conflicto presentado.  </t>
  </si>
  <si>
    <t xml:space="preserve">Reconoce la estructura de un texto narrativo. Sin embargo, confunde las características de la fábula con las de un texto explicativo.  </t>
  </si>
  <si>
    <t>Reconoce un texto literario  y su estructura. Sin embargo, lo confunde con otro tipo de texto, propio del género narrativo: el cuento.</t>
  </si>
  <si>
    <t>Reconoce parcialmente la información incluida en el texto, y confunde la estructura de la fábula, con la de un texto informativo.</t>
  </si>
  <si>
    <t>Identifica  y asocia información presente en el texto, como los personajes, las acciones, el título, el desenlace, entre otros, para establecer similitudes léxicas en  una frase extraída de la fábula, con relación a las proposiciones presentes en las demás opciones de respuesta.</t>
  </si>
  <si>
    <t>Identifica el sentido de la frase presente en el texto (“pasó por allí una astuta zorra”); sin  embargo, presenta confusiones léxicas a la hora de identificar la expresión sinónima solicitada.</t>
  </si>
  <si>
    <t>Es posible que identifique la imagen con una señal pero confunde su significado, Tal vez piense que las señales de tránsito siempre son de prohibición.</t>
  </si>
  <si>
    <t>Es posible que identifique la imagen con una señal pero confunde su significado, asociando la presencia de una persona jugando con la de un niño que está en la escuela.</t>
  </si>
  <si>
    <t xml:space="preserve">Reconoce a la imagen como una señal que tiene un propósito específico, para este caso, prevenir un posible accidente en la vía. Es probable que en su entorno exista un tipo de señalización que indique la prevención de algo, lo cual facilitó dar con la respuesta correcta.  </t>
  </si>
  <si>
    <t xml:space="preserve">El reconocimiento del público de un formato televisivo o radial, permite establecer expectativas sobre su contenido o tema.  Preguntar por los programas vistos por los estudiantes, por sus contenidos, por los que ven solos o en compañía de un adulto, incluso cadenas especializadas, permite identificar algunas estructuras o temas específicos para el público infantil o familiar. Así, el estudiante comenzará a diferenciar la información de cada uno de los formatos televisivos. 
Uno de los elementos centrales en las telenovelas son los diálogos, por lo cual en el libro Competencias comunicativas 3, Unidad 2, páginas 50 - 51, encontrará información necesaria para comprender la intención comunicativa que subyace en la interacción de dos o más hablantes.
</t>
  </si>
  <si>
    <t>Reconoce diferentes formatos televisivos, infiriendo su posible contenido (Telenovela). Sin embargo, no tiene en cuenta todas las características, asociándolo con un programa musical.</t>
  </si>
  <si>
    <t>Reconoce diferentes formatos televisivos, infiriendo su posible contenido (Telenovela). Sin embargo, no tiene en cuenta todas las características, asociándolo con un noticiero deportivo.</t>
  </si>
  <si>
    <t>Identifica la información que ofrece un programa radial pero confunde el orden los tres tipos de información propuestos.</t>
  </si>
  <si>
    <t xml:space="preserve">Invite a sus estudiantes a crear por grupos, un programa radial con diferentes secciones que evidencien variedad de informaciones según la intención que quieran transmitir a los oyentes, por ejemplo noticias, farándula, deportes, cultura, música, humor, radionovela, etc.
Para fortalecer la comprensión en torno a la Radio, puede consultar el libro Competencias Comunicativas, Unidad 2, página 40.
</t>
  </si>
  <si>
    <t>Describe el posible significado de una secuencia de imágenes a partir de indicios en las mismas, pero hace una interpretación equivocada de las acciones desarrolladas por los personajes.</t>
  </si>
  <si>
    <t>Describe el posible significado de una secuencia de imágenes a partir de indicios en las mismas, teniendo en cuenta solo la primera y la última viñeta.</t>
  </si>
  <si>
    <t>Reconoce elementos de la planeación de un tipo de texto (carta) pero determina erróneamente la intención comunicativa del mismo, y propone una acción que no está relacionada con el propósito comunicativo de la misma.</t>
  </si>
  <si>
    <t>Identifica la intención comunicativa de la planeación de un texto a partir de las ideas que se quieren comunicar por medio del mismo. Deduce cuál es la intención de la carta y, entre cuatro alternativas, selecciona la que mejor expresa esa intención.</t>
  </si>
  <si>
    <t>Reconoce un tipo de texto (carta) pero sin determinar la intención comunicativa a partir del reconocimiento del destinatario de la misma.</t>
  </si>
  <si>
    <t xml:space="preserve">Durante la producción textual siempre se tiene una intención al desarrollar un texto y esta se determina  antes de iniciar la escritura.  A partir de la definición de la intención del texto, puede trabajarse un borrador con las ideas que se quieren comunicar en el mismo. Antes de iniciar la búsqueda de ideas, es necesario preguntarse sobre la intención, la tipología textual y la extensión deseada  para la producción textual. Luego  de seleccionar las ideas que tendrá el texto se pueden incluir en un esquema, donde se podrán jerarquizar para una mejor comprensión del tema. Igualmente, se podrán excluir aquellas que no hacen parte de la intención del texto.   </t>
  </si>
  <si>
    <t>Reconoce un tipo de texto (carta) pero sin determinar la intención retórica (convencer al rector) que se infiere de alguna de las ideas de la planeación.</t>
  </si>
  <si>
    <t>Identifica textos relacionados con el significado y uso de las palabras, pero no reconoce las características propias de un diccionario.</t>
  </si>
  <si>
    <t>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t>
  </si>
  <si>
    <t>No identifica la tipología textual propia de un diccionario y la confunde con la de un texto instructivo.</t>
  </si>
  <si>
    <t xml:space="preserve">Reconoce los tipos de textos que circulan  en diferentes situaciones comunicativas; para el caso particular, discrimina las fuentes de información, sus características y clase de contenido. </t>
  </si>
  <si>
    <t>No identifica la tipología textual propia de un diccionario y la confunde con la de un texto informativo.</t>
  </si>
  <si>
    <t>Reconoce las características de un tipo de texto que se debe producir, pero no identifica las sentencias que no podrían hacer parte del mismo.</t>
  </si>
  <si>
    <t>Comprende la idea principal de un cuento y, dadas cuatro alternativas, identifica la idea que no podría hacer parte de ese cuento. Además reconoce las características de un tipo de texto que se debe producir y, a partir de ello, puede identificar sentencias que no podrían hacer parte del mismo.</t>
  </si>
  <si>
    <t>No identifica la información verbal y no verbal que debe contener un afiche para cumplir con un propósito comunicativo.</t>
  </si>
  <si>
    <t>Realiza procesos de búsqueda y selección de la información, pero no identifica la información verbal y no verbal que debe contener un afiche para cumplir con un propósito comunicativo.</t>
  </si>
  <si>
    <t>Realiza procesos de búsqueda y selección de la información identificando las características que debe poseer un afiche para cumplir con una intencionalidad determinada.</t>
  </si>
  <si>
    <t>Reconoce las características de un tipo de texto que se debe producir pero no identifica las sentencias que no podrían hacer parte del mismo.</t>
  </si>
  <si>
    <t>Reconoce los personajes en una historia pero solo identifica el personaje principal y confunde fenómenos con personajes.</t>
  </si>
  <si>
    <t>Reconoce los personajes en una historia pero solo identifica a los personajes principales.</t>
  </si>
  <si>
    <t>Realiza cambios en la narración  a partir de información que no es pertinente con los sucesos relatados en el mismo.</t>
  </si>
  <si>
    <t>Realiza cambios en la narración incluyendo finales alternativos como consecuencia de los hechos presentados en el contexto de la historia.</t>
  </si>
  <si>
    <t xml:space="preserve">Es probable que el estudiante presente dificultades en localizar la información que delimita la secuencia narrativa (Inicio – nudo – desenlace) dado que en la opción, se alternan los sucesos, sin seguir la secuencia. </t>
  </si>
  <si>
    <t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t>
  </si>
  <si>
    <t>Es probable que el estudiante presente dificultades en localizar la información que delimita la secuencia narrativa (Inicio – nudo – desenlace) dado que en la opción, se alternan los sucesos, sin seguir la secuencia.</t>
  </si>
  <si>
    <t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t>
  </si>
  <si>
    <t>No coordina bien los tiempos de los verbos usados en una oración compuesta. Confunde las expresiones correctas con las erradas, posiblemente por episodios de distracción frente a lo solicitado en el enunciado o por dificultades en el seguimiento de instrucciones.</t>
  </si>
  <si>
    <t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t>
  </si>
  <si>
    <t>No coordina bien el tiempo verbal con un artículo indefinid usado en una oración compuesta.</t>
  </si>
  <si>
    <t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t>
  </si>
  <si>
    <t>Confunde las expresiones correctas con las erradas, posiblemente por episodios de distracción frente a lo solicitado en el enunciado o por dificultades en el seguimiento de instrucciones.</t>
  </si>
  <si>
    <t>Según el texto se puede afirmar que los cinco zorros viven</t>
  </si>
  <si>
    <t>En el texto anterior se</t>
  </si>
  <si>
    <t>Cuando el águila real da vueltas en el cielo es porque</t>
  </si>
  <si>
    <t>La zorra finalmente se queda con el ciervo porque</t>
  </si>
  <si>
    <t>Elige un enunciado haciendo una lectura inferencial del texto leído.  Sin embargo, eligiendo la proposición que no presenta elementos asociados con el sentido profundo del texto.</t>
  </si>
  <si>
    <t>El texto anterior es una fábula porque</t>
  </si>
  <si>
    <t xml:space="preserve">Identifica la estructura, tema y personajes y el uso particular del lenguaje de la fábula.  Esto le permite encontrar el significado del relato a manera de enseñanza, característica principal de la fábula. </t>
  </si>
  <si>
    <t>¿Cuál de las siguientes frases significa lo mismo que la frase “pasó por
allí una astuta zorra”?</t>
  </si>
  <si>
    <t>Juana va caminando por las calles de su
pueblo y se encuentra con la siguiente señal
de tránsito.
La señal que vio Juana
significa que en esa zona</t>
  </si>
  <si>
    <t>¿A cuál de los siguientes programas de televisión pertenece
el texto anterior?</t>
  </si>
  <si>
    <t>Los tres tipos de información presentados por el programa radial son</t>
  </si>
  <si>
    <t>¿Qué sucede en la historieta?</t>
  </si>
  <si>
    <t>Alicia es representante de los estudiantes en su colegio y quiere
organizar una actividad deportiva de integración para sus compañeros.
Para esto, ella debe escribir una carta al rector con la intención de</t>
  </si>
  <si>
    <t>¿Cuál de los siguientes textos podemos encontrar en un diccionario?</t>
  </si>
  <si>
    <t>¿Cuál de las siguientes ideas NO le sirve a Laura para completar su
cuento?</t>
  </si>
  <si>
    <t>Paula necesita poner un afiche en el salón de clase, que invite
a sus compañeros a ser ordenados y a tener buenos hábitos de
aseo.
¿Cuál de los siguientes afiches es el más apropiado?</t>
  </si>
  <si>
    <t>La profesora de lenguaje puso de tarea a sus estudiantes hacer
una descripción física de un familiar.</t>
  </si>
  <si>
    <t>Los personajes de la narración anterior son</t>
  </si>
  <si>
    <t>En la parte final del texto está la siguiente oración: “La lagartija llegó a
donde estaban los demás, y así obtuvieron fuego, mientras que el tigre
lo perdió”. Otra oración que dice o expresa lo mismo que la anterior, esl</t>
  </si>
  <si>
    <t>¿En cuál de los siguientes esquemas se resume la historia anterior?</t>
  </si>
  <si>
    <t>Manuel, Nicolás, Antonio y Camilo proponen una nueva frase para
iniciar el cuento. Las frases que ellos proponen son:</t>
  </si>
  <si>
    <t>PREGUNTA DE EJEMPLO 1
1. La palabra que tiene cuatro sílabas es:</t>
  </si>
  <si>
    <t>PREGUNTA DE EJEMPLO 2
2. ¿En cuál de las siguientes expresiones matemáticas el resultado
es 7?</t>
  </si>
  <si>
    <t>Código del Estudiante</t>
  </si>
  <si>
    <t>Nombre  del Estudiante</t>
  </si>
  <si>
    <t>Documento  de Identidad</t>
  </si>
  <si>
    <t>Respuesta Pregunta (1)</t>
  </si>
  <si>
    <t>Respuesta Pregunta (2)</t>
  </si>
  <si>
    <t>Respuesta Pregunta (3)</t>
  </si>
  <si>
    <t>Respuesta Pregunta (4)</t>
  </si>
  <si>
    <t>Respuesta Pregunta (5)</t>
  </si>
  <si>
    <t>Respuesta Pregunta (6)</t>
  </si>
  <si>
    <t>Respuesta Pregunta (7)</t>
  </si>
  <si>
    <t>Respuesta Pregunta (8)</t>
  </si>
  <si>
    <t>Respuesta Pregunta (9)</t>
  </si>
  <si>
    <t>Respuesta Pregunta (10)</t>
  </si>
  <si>
    <t>Respuesta Pregunta (11)</t>
  </si>
  <si>
    <t>Respuesta Pregunta (12)</t>
  </si>
  <si>
    <t>Respuesta Pregunta (13)</t>
  </si>
  <si>
    <t>Respuesta Pregunta (14)</t>
  </si>
  <si>
    <t>Respuesta Pregunta (15)</t>
  </si>
  <si>
    <t>Respuesta Pregunta (16)</t>
  </si>
  <si>
    <t>Respuesta Pregunta (17)</t>
  </si>
  <si>
    <t>Respuesta Pregunta (18)</t>
  </si>
  <si>
    <t>Respuesta Pregunta (19)</t>
  </si>
  <si>
    <t>Respuesta Pregunta (20)</t>
  </si>
  <si>
    <t>Respuesta Pregunta (21)</t>
  </si>
  <si>
    <t>Respuesta Pregunta (22)</t>
  </si>
  <si>
    <t>Respuesta Pregunta (23)</t>
  </si>
  <si>
    <t>Respuesta Pregunta (24)</t>
  </si>
  <si>
    <t>Respuesta Pregunta (25)</t>
  </si>
  <si>
    <t>E (RESPUESTA ANULADA)</t>
  </si>
  <si>
    <t># Código DANE del Establecimiento Educativo</t>
  </si>
  <si>
    <t>CANTIDAD DE RESPUESTAS PREGUNTA (1)</t>
  </si>
  <si>
    <t>CANTIDAD DE RESPUESTAS PREGUNTA (2)</t>
  </si>
  <si>
    <t>CANTIDAD DE RESPUESTAS PREGUNTA (3)</t>
  </si>
  <si>
    <t>CANTIDAD DE RESPUESTAS PREGUNTA (4)</t>
  </si>
  <si>
    <t>CANTIDAD DE RESPUESTAS PREGUNTA (5)</t>
  </si>
  <si>
    <t>CANTIDAD DE RESPUESTAS PREGUNTA (7)</t>
  </si>
  <si>
    <t>CANTIDAD DE RESPUESTAS PREGUNTA (6)</t>
  </si>
  <si>
    <t>CANTIDAD DE RESPUESTAS PREGUNTA (8)</t>
  </si>
  <si>
    <t>CANTIDAD DE RESPUESTAS PREGUNTA (9)</t>
  </si>
  <si>
    <t>CANTIDAD DE RESPUESTAS PREGUNTA (16)</t>
  </si>
  <si>
    <t>CANTIDAD DE RESPUESTAS PREGUNTA (15)</t>
  </si>
  <si>
    <t>CANTIDAD DE RESPUESTAS PREGUNTA (14)</t>
  </si>
  <si>
    <t>CANTIDAD DE RESPUESTAS PREGUNTA (13)</t>
  </si>
  <si>
    <t>CANTIDAD DE RESPUESTAS PREGUNTA (12)</t>
  </si>
  <si>
    <t>CANTIDAD DE RESPUESTAS PREGUNTA (11)</t>
  </si>
  <si>
    <t>CANTIDAD DE RESPUESTAS PREGUNTA (10)</t>
  </si>
  <si>
    <t>CANTIDAD DE RESPUESTAS PREGUNTA (17)</t>
  </si>
  <si>
    <t>CANTIDAD DE RESPUESTAS PREGUNTA (18)</t>
  </si>
  <si>
    <t>CANTIDAD DE RESPUESTAS PREGUNTA (19)</t>
  </si>
  <si>
    <t>CANTIDAD DE RESPUESTAS PREGUNTA (20)</t>
  </si>
  <si>
    <t>CANTIDAD DE RESPUESTAS PREGUNTA (21)</t>
  </si>
  <si>
    <t>Cantidad Respuestas (A)</t>
  </si>
  <si>
    <t>Cantidad Respuestas (B)</t>
  </si>
  <si>
    <t>Cantidad Respuestas (C)</t>
  </si>
  <si>
    <t>Cantidad Respuestas (D)</t>
  </si>
  <si>
    <t>Cantidad Respuestas E (RESPUESTA ANULADA)</t>
  </si>
  <si>
    <t>ANDRES FEDRERICO GOMEZ DUARTE</t>
  </si>
  <si>
    <t>EJEMPLO</t>
  </si>
  <si>
    <t>Reconoce el código alfabético, identificando las relaciones gramaticales discriminando las proposiciones erradas de la correcta. Sus prácticas de escritura le permiten usar de manera adecuada los tiempos verbales y coordinar estos con los artículos gramaticales.</t>
  </si>
  <si>
    <t xml:space="preserve">Identifica la estructura del texto teniendo como referencia su secuencia narrativa. Se evidencia dominio en la comprensión lógica del orden de la historia y de los sucesos más importantes con los cuales se delimita el inicio, el nudo y el desenlace.  </t>
  </si>
  <si>
    <t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en Escuela Nueva, cartilla 1. Unidad 3 “Vamos a analizar cuentos” y “Vamos a inventar cuentos”, Guías 8 A, B, C y D (página 69 al 81) y Guías 9 A, B, C y D (página 82 al 91).
</t>
  </si>
  <si>
    <t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 en Escuela Nueva, cartilla 1. Unidad 3 “Vamos a analizar cuentos” y “Vamos a inventar cuentos”, Guías 8 A, B, C y D (página 69 al 81) y Guías 9 A, B, C y D (página 82 al 91).
</t>
  </si>
  <si>
    <t xml:space="preserve">Realiza cambios en la narración  a partir de información presentada previamente en el texto, pero sin dar cuenta del sentido global del mismo. </t>
  </si>
  <si>
    <t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
</t>
  </si>
  <si>
    <t>Reconoce  los personajes en una historia pero los identifica parcialmente en un texto e incluye personajes que no aparecen en él.</t>
  </si>
  <si>
    <t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analizar cuentos” (guía 5), en, en Escuela Nueva 3 “Vamos a analizar cuentos” y “Vamos a inventar cuentos” (guías 8 y 9).
</t>
  </si>
  <si>
    <t>Localiza de manera asertiva los personajes en una historia teniendo en cuenta los roles que desempeñan dentro de la narración.</t>
  </si>
  <si>
    <t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t>
  </si>
  <si>
    <t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t>
  </si>
  <si>
    <t xml:space="preserve">Reconoce las características de un tipo de texto que se debe producir pero no identifica las sentencias que no podrían hacer parte del mismo. </t>
  </si>
  <si>
    <t>Reconoce las características del texto descriptivo que se debe producir y, a partir de ello, puede identificar sentencias que no podrían hacer parte del mismo.</t>
  </si>
  <si>
    <t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Unidad 3 “Vamos a analizar cuentos” y “Vamos a inventar cuentos”, Guías 8 A, B, C y D (página 69 al 81) y Guías 9 A, B, C y D (página 82 al 91).  ), en Competencias Comunicativas 3,  “La comparación” (p 80).
</t>
  </si>
  <si>
    <t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t>
  </si>
  <si>
    <t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B, C y D (página 82 al 91).
</t>
  </si>
  <si>
    <t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losr cuentos”, Guía 5, páginas 39 al 46, en Escuela Nueva, cartilla 1. Unidad 3 “Vamos a analizar cuentos” y “Vamos a inventar cuentos”, Guías 8 A, B, C y D (página 69 al 81) y Guías 9 A, B, C y D (página 82 al 91). ).
</t>
  </si>
  <si>
    <t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 B, C y D (página 82 al 91).
</t>
  </si>
  <si>
    <t>Durante la producción textual siempre se tiene una intención al desarrollar un texto y esta se determina  antes de iniciar la escritura.  A partir de la definición de la intención del texto, puede trabajarse un borrador con las ideas que se quieren comunicar en el mismo. Antes de iniciar la búsqueda de ideas, es necesario preguntarse sobre la intención, la tipología textual y la extensión deseada  para la producción textual. Luego  de seleccionar las ideas que tendrá el texto se pueden incluir en un esquema, donde se podrán jerarquizar para una mejor comprensión del tema. Igualmente, se podrán excluir aquellas que no hacen parte de la intención del texto.</t>
  </si>
  <si>
    <t>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t>
  </si>
  <si>
    <t xml:space="preserve">Es posible establecer el sentido de una imagen, sobre todo en las historietas, a partir del uso que hacen de expresiones onomatopéyicas, énfasis en el tamaño de las letras, rostros que reflejan estados de ánimo o que crean el contexto donde se desarrollan. Se deben reconocer con los estudiantes estos elementos, preguntar: ¿qué representan? ¿Por qué? ¿Cómo describirías lo que sucede en la imagen? En estos ejercicios es necesario preguntarse sobre cada elemento de la ilustración.  
Puede consultar en Escuela Nueva, Cartilla 3, Guía 25 A  “La historieta” (p. 76 a 82)
</t>
  </si>
  <si>
    <t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t>
  </si>
  <si>
    <t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t>
  </si>
  <si>
    <t>Describe el posible significado de una secuencia de imágenes a partir de indicios en las mismas, sin tener en cuenta los gestos, acciones y actitudes explícitas de los personajes.</t>
  </si>
  <si>
    <t>Identifica la información que ofrece un programa radial pero confunde el orden los tres tipos propuestos.</t>
  </si>
  <si>
    <t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t>
  </si>
  <si>
    <t xml:space="preserve">Identifica un programa radial, reconoce las características de diferentes tipos de información (comercial, noticia, sección musical),y determina las claves que da el texto para inferir sus rasgos. </t>
  </si>
  <si>
    <t xml:space="preserve">Es posible clasificar la información en los textos audiovisuales a partir del tema que se trate. Reconocer secciones en noticieros radiales, en informativos, también en programas musicales, permite reconocer dónde se encuentran fuentes de información. Las actividades de escucha y discusión sobre el contenido de los programas, fortalece la opinión de los estudiantes  al preguntarles ¿qué les gusta escuchar en radio? ¿Por qué es importante este medio en su contexto? ¿Cuál información que cotidianamente circula en la radio?
Para fortalecer la comprensión en torno a la Radio, puede consultar el libro Competencias Comunicativas, Unidad 2, página 40.
</t>
  </si>
  <si>
    <t>Reconoce diferentes formatos televisivos, infiriendo su posible contenido (Telenovela), teniendo en cuenta todas las características que presenta el texto.</t>
  </si>
  <si>
    <t>Reconoce diferentes formatos televisivos, infiriendo su posible contenido (Telenovela). Sin embargo, no tiene en cuenta todas las características, asociándolo con un programa de entrevistas</t>
  </si>
  <si>
    <t xml:space="preserve">Presentar a los estudiantes diversos tipos de señales para saber cuál es la función de las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t>
  </si>
  <si>
    <t>Es posible que identifique la imagen con una señal pero confunde su significado, asociándola con una señal de advertencia.</t>
  </si>
  <si>
    <t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t>
  </si>
  <si>
    <t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t>
  </si>
  <si>
    <t xml:space="preserve">Se deben realizar ejercicios de en los cuales se fortalezca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 </t>
  </si>
  <si>
    <t>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t>
  </si>
  <si>
    <t>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t>
  </si>
  <si>
    <t xml:space="preserve">Es pertinente hacer énfasis en la definición de las características de la fábula y las diferencias o semejanzas con otros tipos de textos literarios. Se sugiere invitar a los estudiantes interpreten por grupos una fábula, presentándola como un reportaje, una noticia o un cuento.
Puede consultar en Escuela Nueva,  Cartilla 3 Guía 22 A, p. 48 “Vamos a analizar fábulas”, en Nivelemos “¡Qué bonitas son las fábulas!” (Guía 2, p. 13).  
</t>
  </si>
  <si>
    <t xml:space="preserve">Es pertinente hacer énfasis en la definición de las características de la fábula y las diferencias o semejanzas con otros tipos de textos literarios. 
Puede consultar en Escuela Nueva,  Cartilla 3 Guía 22 A, p. 48 “Vamos a analizar fábulas”, en Nivelemos “¡Qué bonitas son las fábulas!” (Guía 2, p. 13).  
</t>
  </si>
  <si>
    <t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t>
  </si>
  <si>
    <t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t>
  </si>
  <si>
    <t xml:space="preserve">Se debe trabajar en lecturas que le permitan al estudiante identificar elementos esenciales del texto narrativo, como cuentos y fábulas.
Puede consultar en Escuela Nueva,  Cartilla 3, Guía 22 A, p. 48 “Vamos a analizar fábulas”, en Nivelemos “¡Qué bonitas son las fábulas!” (Guía 2, p. 13).  
</t>
  </si>
  <si>
    <t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t>
  </si>
  <si>
    <t>Identifica en el texto información de carácter descriptivo (característica del vuelo de las águilas) sin embargo no selecciona la información adecuada para completar el sentido del enunciado.</t>
  </si>
  <si>
    <t>Identifica en el texto información de carácter descriptivo (significado del vuelo circular de las águilas) y es capaz de seleccionarla de acuerdo con la información que completa el sentido del enunciado.</t>
  </si>
  <si>
    <t xml:space="preserve">Identifica de manera parcial en el texto información de carácter descriptivo (llevar en las garras a un zorrillo) pero la confunde frente a la información solicitada en el enunciado (una característica del vuelo de las águilas) </t>
  </si>
  <si>
    <t>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t>
  </si>
  <si>
    <t xml:space="preserve">Es importante que los estudiantes reconozcan la diferencia  de los textos informativos y descriptivos. Esto le permitirá identificar la utilidad y función de estructuras textuales de tipo literario y descriptivo.
En Nivelemos “aprendamos a describir” (p. 5).
</t>
  </si>
  <si>
    <t>Reconoce una intención comunicativa en el texto pero no es la adecuada de acuerdo a la información presente en el mismo. Por otro lado, confunde un texto informativo con uno descriptivo</t>
  </si>
  <si>
    <t xml:space="preserve">Se debe trabajar en lecturas que privilegien la descripción para que le sirvan al estudiante como fuente de conocimiento de las partes y características de personas, animales y cosas. 
Realizar ejercicios con diferentes tipos de textos en los que se visualice su estructura e intención comunicativa, abordándolos con preguntas de orden literal como ¿Qué? ¿Quién? ¿Cómo? ¿Cuándo? ¿Dónde? 
En Escuela Nueva 3, Cartilla 1, Unidad 2  “Vamos a describir” (p. 30 a 48), en Nivelemos “Aprendamos a describir” (p. 5).
</t>
  </si>
  <si>
    <t xml:space="preserve">Se debe trabajar en lecturas que privilegien la descripción para que le sirvan al estudiante como fuente de conocimiento de las partes y características de personas, animales y cosas. 
Realizar ejercicios con diferentes tipos de textos en los que se visualice su estructura e intención comunicativa, abordándolos con preguntas de orden literal como ¿Qué? ¿Quién? ¿Cómo? ¿Cuándo? ¿Dónde? 
En Escuela Nueva 3, Cartilla 1, Unidad 2  “Vamos a describir” (p. 30 a 48), en Nivelemos “Aprendamos a describir” (p. 5). 
</t>
  </si>
  <si>
    <t>Reconoce en el texto una intención comunicativa (describir cómo caza el águila real), sin embargo no alcanza el nivel de inferencia necesaria para  determinar las cualidades dela acción, de acuerdo a la información presente en el texto. Confunde la estructura de un texto explicativo con relación al énfasis del texto descriptivo.</t>
  </si>
  <si>
    <t xml:space="preserve">Realizar lectura de textos descriptivos, donde el estudiante tenga la oportunidad de evidenciar las características de los objetos y su utilidad.  
Puede consultar en Escuela Nueva 3, Cartilla 1, Unidad 2  “Vamos a describir” (p. 30 a 48), en Competencias Comunicativas, Unidad 3 “La comparación” (p 80).
</t>
  </si>
  <si>
    <t xml:space="preserve">Realizar lectura de textos descriptivos, donde el estudiante tenga la oportunidad de evidenciar las características de los objetos y su utilidad. 
Puede consultar en Escuela Nueva 3, Cartilla 1, Unidad 2  “Vamos a describir” (p. 30 a 48), en Competencias Comunicativas, Unidad 3 “La comparación” (p 80).
</t>
  </si>
  <si>
    <t xml:space="preserve">Realizar actividades donde el estudiante deba organizar y categorizar según su relevancia la información relacionada con  la  descripción de objetos y animales.  Se recomienda el uso de esquemas, cuadros o dibujos donde se organicen características de los objetos, personas o animales por describir.
Puede consultar en Escuela Nueva 3, Cartilla 1, Unidad 2  “Vamos a describir” (p. 30 a 48), en Competencias Comunicativas, Unidad 3 “La comparación” (p 80).
</t>
  </si>
  <si>
    <t>KALOR LISETH ALMEIDA SOL.</t>
  </si>
  <si>
    <t xml:space="preserve">IVANER ESTIVEN ANGARITA </t>
  </si>
  <si>
    <t xml:space="preserve">MARCO ANTONIO BERNAL </t>
  </si>
  <si>
    <t>ARLEY FERNANDO BUENO</t>
  </si>
  <si>
    <t>KEVIN ANDREY DÍAZ MAR.</t>
  </si>
  <si>
    <t xml:space="preserve">LUIS ALEJANDRO DUARTE </t>
  </si>
  <si>
    <t>YINETH LUCIA GARCIA LI.</t>
  </si>
  <si>
    <t>MARIA PAULA GONZALES</t>
  </si>
  <si>
    <t>EUDIS ANDREA MORA ORT.</t>
  </si>
  <si>
    <t>ERICK STIVEN PINTO ROMAN</t>
  </si>
  <si>
    <t>CARLOS JOHAN RAMIREZ</t>
  </si>
  <si>
    <t>YEHIRON ANDRES SEGOVIA</t>
  </si>
  <si>
    <t>YEISON ANDRES VARGAS</t>
  </si>
  <si>
    <t>NEIDA VILLAMIZAR VARGAS</t>
  </si>
  <si>
    <t>Columna1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</si>
</sst>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22"/>
      <color theme="1"/>
      <name val="Calibri"/>
      <family val="2"/>
      <scheme val="minor"/>
    </font>
    <font>
      <b/>
      <sz val="11"/>
      <color theme="0"/>
      <name val="Calibri"/>
      <family val="2"/>
      <scheme val="minor"/>
    </font>
    <font>
      <u/>
      <sz val="11"/>
      <color theme="10"/>
      <name val="Calibri"/>
      <family val="2"/>
      <scheme val="minor"/>
    </font>
    <font>
      <sz val="11"/>
      <color theme="0"/>
      <name val="Calibri"/>
      <family val="2"/>
      <scheme val="minor"/>
    </font>
    <font>
      <sz val="11"/>
      <name val="Calibri"/>
      <family val="2"/>
      <scheme val="minor"/>
    </font>
    <font>
      <u/>
      <sz val="11"/>
      <color theme="0"/>
      <name val="Calibri"/>
      <family val="2"/>
      <scheme val="minor"/>
    </font>
    <font>
      <sz val="11"/>
      <color theme="1"/>
      <name val="Calibri"/>
      <family val="2"/>
      <scheme val="minor"/>
    </font>
    <font>
      <sz val="9"/>
      <color rgb="FF000000"/>
      <name val="Calibri"/>
      <family val="2"/>
      <scheme val="minor"/>
    </font>
    <font>
      <sz val="11"/>
      <color rgb="FF00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theme="4" tint="0.39997558519241921"/>
      </left>
      <right/>
      <top style="thin">
        <color theme="4" tint="0.39997558519241921"/>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auto="1"/>
      </left>
      <right style="thin">
        <color auto="1"/>
      </right>
      <top/>
      <bottom/>
      <diagonal/>
    </border>
    <border>
      <left style="thin">
        <color theme="4" tint="0.39997558519241921"/>
      </left>
      <right/>
      <top/>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7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1" fillId="3"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0" fillId="0" borderId="0" xfId="0" applyNumberFormat="1"/>
    <xf numFmtId="10" fontId="0" fillId="0" borderId="0" xfId="0" applyNumberFormat="1"/>
    <xf numFmtId="0" fontId="0" fillId="0" borderId="1" xfId="0"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0" xfId="0" applyFont="1" applyAlignment="1">
      <alignment vertical="center"/>
    </xf>
    <xf numFmtId="0" fontId="0" fillId="0" borderId="0" xfId="0" applyAlignment="1">
      <alignment horizontal="center"/>
    </xf>
    <xf numFmtId="0" fontId="0" fillId="6" borderId="7" xfId="0" applyFont="1" applyFill="1" applyBorder="1" applyAlignment="1">
      <alignment horizontal="center" vertical="center"/>
    </xf>
    <xf numFmtId="0" fontId="0" fillId="0" borderId="7" xfId="0" applyFont="1" applyBorder="1" applyAlignment="1">
      <alignment horizontal="center" vertical="center"/>
    </xf>
    <xf numFmtId="0" fontId="6" fillId="0" borderId="0" xfId="2"/>
    <xf numFmtId="0" fontId="0" fillId="0" borderId="0" xfId="0" applyAlignment="1">
      <alignment wrapText="1"/>
    </xf>
    <xf numFmtId="0" fontId="0" fillId="8" borderId="7" xfId="0" applyFont="1" applyFill="1" applyBorder="1" applyAlignment="1">
      <alignment horizontal="center" vertical="center"/>
    </xf>
    <xf numFmtId="0" fontId="0" fillId="9" borderId="7"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vertical="center"/>
    </xf>
    <xf numFmtId="16"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8" fillId="9" borderId="1" xfId="0" applyFont="1" applyFill="1" applyBorder="1" applyAlignment="1">
      <alignment horizontal="center" vertical="center"/>
    </xf>
    <xf numFmtId="0" fontId="0" fillId="6" borderId="8" xfId="0" applyFont="1" applyFill="1" applyBorder="1" applyAlignment="1">
      <alignment horizontal="center" vertical="center"/>
    </xf>
    <xf numFmtId="0" fontId="0" fillId="0" borderId="8"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7" fillId="0" borderId="10" xfId="0" applyFont="1" applyBorder="1" applyAlignment="1">
      <alignment horizontal="center" vertical="center" wrapText="1"/>
    </xf>
    <xf numFmtId="0" fontId="0" fillId="6" borderId="9" xfId="0" applyFont="1" applyFill="1" applyBorder="1" applyAlignment="1">
      <alignment horizontal="center" vertical="center"/>
    </xf>
    <xf numFmtId="0" fontId="0" fillId="0" borderId="9" xfId="0" applyFont="1" applyBorder="1" applyAlignment="1">
      <alignment horizontal="center" vertical="center"/>
    </xf>
    <xf numFmtId="9" fontId="0" fillId="6" borderId="9" xfId="1" applyNumberFormat="1" applyFont="1" applyFill="1" applyBorder="1" applyAlignment="1">
      <alignment horizontal="center" vertical="center"/>
    </xf>
    <xf numFmtId="9" fontId="0" fillId="0" borderId="9" xfId="1" applyNumberFormat="1" applyFont="1" applyBorder="1" applyAlignment="1">
      <alignment horizontal="center" vertical="center"/>
    </xf>
    <xf numFmtId="0" fontId="5" fillId="7" borderId="0" xfId="0" pivotButton="1" applyFont="1" applyFill="1" applyBorder="1" applyAlignment="1">
      <alignment horizontal="center" vertical="center"/>
    </xf>
    <xf numFmtId="0" fontId="5" fillId="7" borderId="0"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7" xfId="0" applyFont="1" applyFill="1" applyBorder="1" applyAlignment="1">
      <alignment horizontal="center" vertical="center"/>
    </xf>
    <xf numFmtId="9" fontId="10" fillId="6" borderId="9" xfId="1" applyNumberFormat="1" applyFont="1" applyFill="1" applyBorder="1" applyAlignment="1">
      <alignment horizontal="center" vertical="center"/>
    </xf>
    <xf numFmtId="0" fontId="0" fillId="9" borderId="9" xfId="0" applyFont="1" applyFill="1" applyBorder="1" applyAlignment="1">
      <alignment horizontal="center" vertical="center"/>
    </xf>
    <xf numFmtId="0" fontId="3" fillId="7" borderId="11" xfId="0" applyFont="1" applyFill="1" applyBorder="1" applyAlignment="1">
      <alignment horizontal="center" vertical="center" wrapText="1"/>
    </xf>
    <xf numFmtId="0" fontId="3" fillId="7" borderId="0" xfId="0" applyFont="1" applyFill="1" applyBorder="1" applyAlignment="1">
      <alignment horizontal="center" vertical="center"/>
    </xf>
    <xf numFmtId="0" fontId="0" fillId="8" borderId="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64" fontId="0" fillId="0" borderId="0" xfId="3" applyNumberFormat="1" applyFont="1"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11" fillId="0" borderId="0" xfId="0" applyFont="1" applyAlignment="1">
      <alignment horizontal="justify" vertical="center" wrapText="1"/>
    </xf>
    <xf numFmtId="16" fontId="0" fillId="0" borderId="1" xfId="0" applyNumberFormat="1" applyBorder="1" applyAlignment="1">
      <alignment horizontal="justify" vertical="center"/>
    </xf>
    <xf numFmtId="0" fontId="0" fillId="0" borderId="1" xfId="0" applyBorder="1" applyAlignment="1">
      <alignment horizontal="justify" vertical="center" wrapText="1"/>
    </xf>
    <xf numFmtId="16" fontId="0" fillId="0" borderId="1" xfId="0" applyNumberFormat="1" applyBorder="1" applyAlignment="1">
      <alignment horizontal="justify" vertical="center" wrapText="1"/>
    </xf>
    <xf numFmtId="16" fontId="0" fillId="0" borderId="1" xfId="0" applyNumberFormat="1" applyBorder="1" applyAlignment="1">
      <alignment horizontal="center" vertical="center" wrapText="1"/>
    </xf>
    <xf numFmtId="0" fontId="0" fillId="0" borderId="1" xfId="0" applyBorder="1" applyAlignment="1">
      <alignment horizontal="justify" vertical="justify" wrapText="1"/>
    </xf>
    <xf numFmtId="0" fontId="0" fillId="0" borderId="1" xfId="0" applyFill="1" applyBorder="1" applyAlignment="1">
      <alignment horizontal="left" vertical="center" wrapText="1"/>
    </xf>
    <xf numFmtId="0" fontId="12" fillId="0" borderId="0" xfId="0" applyFont="1"/>
    <xf numFmtId="11" fontId="12" fillId="0" borderId="0" xfId="0" applyNumberFormat="1" applyFont="1"/>
    <xf numFmtId="0" fontId="12" fillId="0" borderId="0" xfId="0" applyFont="1" applyAlignment="1">
      <alignment horizontal="right" vertical="center"/>
    </xf>
    <xf numFmtId="0" fontId="0" fillId="0" borderId="1" xfId="0" applyBorder="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4" fillId="4" borderId="1" xfId="0" applyFont="1" applyFill="1" applyBorder="1" applyAlignment="1">
      <alignment horizontal="center" vertical="center"/>
    </xf>
    <xf numFmtId="0" fontId="0" fillId="0" borderId="1" xfId="0" applyBorder="1" applyAlignment="1">
      <alignment horizontal="center" vertical="center" wrapText="1"/>
    </xf>
    <xf numFmtId="0" fontId="1" fillId="3" borderId="0" xfId="0" applyFont="1" applyFill="1" applyAlignment="1">
      <alignment horizontal="center" vertical="center"/>
    </xf>
  </cellXfs>
  <cellStyles count="4">
    <cellStyle name="Hipervínculo" xfId="2" builtinId="8"/>
    <cellStyle name="Millares" xfId="3" builtinId="3"/>
    <cellStyle name="Normal" xfId="0" builtinId="0"/>
    <cellStyle name="Porcentaje" xfId="1" builtinId="5"/>
  </cellStyles>
  <dxfs count="120">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1"/>
        <color theme="0"/>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PREGUNTA DE EJEMPLO 1</a:t>
            </a:r>
          </a:p>
          <a:p>
            <a:pPr>
              <a:defRPr/>
            </a:pPr>
            <a:r>
              <a:rPr lang="en-US" sz="1400"/>
              <a:t>1. La palabra que tiene cuatro sílabas es:</a:t>
            </a:r>
          </a:p>
        </c:rich>
      </c:tx>
      <c:layout>
        <c:manualLayout>
          <c:xMode val="edge"/>
          <c:yMode val="edge"/>
          <c:x val="0.151409276800231"/>
          <c:y val="2.2355286610365201E-2"/>
        </c:manualLayout>
      </c:layout>
      <c:overlay val="0"/>
    </c:title>
    <c:autoTitleDeleted val="0"/>
    <c:plotArea>
      <c:layout/>
      <c:pieChart>
        <c:varyColors val="1"/>
        <c:ser>
          <c:idx val="0"/>
          <c:order val="0"/>
          <c:tx>
            <c:strRef>
              <c:f>'Analisis Pregunta (1)'!$B$1</c:f>
              <c:strCache>
                <c:ptCount val="1"/>
                <c:pt idx="0">
                  <c:v>CANTIDAD DE RESPUESTAS PREGUNTA (1)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(1)'!$A$2:$A$6</c:f>
              <c:strCache>
                <c:ptCount val="5"/>
                <c:pt idx="0">
                  <c:v>A</c:v>
                </c:pt>
                <c:pt idx="1">
                  <c:v>B</c:v>
                </c:pt>
                <c:pt idx="2">
                  <c:v>C</c:v>
                </c:pt>
                <c:pt idx="3">
                  <c:v>D</c:v>
                </c:pt>
                <c:pt idx="4">
                  <c:v>E (RESPUESTA ANULADA)</c:v>
                </c:pt>
              </c:strCache>
            </c:strRef>
          </c:cat>
          <c:val>
            <c:numRef>
              <c:f>'Analisis Pregunta (1)'!$B$2:$B$6</c:f>
              <c:numCache>
                <c:formatCode>General</c:formatCode>
                <c:ptCount val="5"/>
                <c:pt idx="0">
                  <c:v>0</c:v>
                </c:pt>
                <c:pt idx="1">
                  <c:v>14</c:v>
                </c:pt>
                <c:pt idx="2">
                  <c:v>0</c:v>
                </c:pt>
                <c:pt idx="3">
                  <c:v>0</c:v>
                </c:pt>
                <c:pt idx="4">
                  <c:v>0</c:v>
                </c:pt>
              </c:numCache>
            </c:numRef>
          </c:val>
        </c:ser>
        <c:ser>
          <c:idx val="1"/>
          <c:order val="1"/>
          <c:tx>
            <c:strRef>
              <c:f>'Analisis Pregunta (1)'!$C$1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(1)'!$A$2:$A$6</c:f>
              <c:strCache>
                <c:ptCount val="5"/>
                <c:pt idx="0">
                  <c:v>A</c:v>
                </c:pt>
                <c:pt idx="1">
                  <c:v>B</c:v>
                </c:pt>
                <c:pt idx="2">
                  <c:v>C</c:v>
                </c:pt>
                <c:pt idx="3">
                  <c:v>D</c:v>
                </c:pt>
                <c:pt idx="4">
                  <c:v>E (RESPUESTA ANULADA)</c:v>
                </c:pt>
              </c:strCache>
            </c:strRef>
          </c:cat>
          <c:val>
            <c:numRef>
              <c:f>'Analisis Pregunta (1)'!$C$2:$C$6</c:f>
              <c:numCache>
                <c:formatCode>0%</c:formatCode>
                <c:ptCount val="5"/>
                <c:pt idx="0">
                  <c:v>0</c:v>
                </c:pt>
                <c:pt idx="1">
                  <c:v>1</c:v>
                </c:pt>
                <c:pt idx="2">
                  <c:v>0</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10. </a:t>
            </a:r>
            <a:r>
              <a:rPr lang="es-CO" sz="1400"/>
              <a:t>¿A cuál de los siguientes programas de televisión pertenece el texto anterior? </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(10)'!$B$1</c:f>
              <c:strCache>
                <c:ptCount val="1"/>
                <c:pt idx="0">
                  <c:v>CANTIDAD DE RESPUESTAS PREGUNTA (10)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(10)'!$A$2:$A$6</c:f>
              <c:strCache>
                <c:ptCount val="5"/>
                <c:pt idx="0">
                  <c:v>A</c:v>
                </c:pt>
                <c:pt idx="1">
                  <c:v>B</c:v>
                </c:pt>
                <c:pt idx="2">
                  <c:v>C</c:v>
                </c:pt>
                <c:pt idx="3">
                  <c:v>D</c:v>
                </c:pt>
                <c:pt idx="4">
                  <c:v>E (RESPUESTA ANULADA)</c:v>
                </c:pt>
              </c:strCache>
            </c:strRef>
          </c:cat>
          <c:val>
            <c:numRef>
              <c:f>'Analisis Pregunta (10)'!$B$2:$B$6</c:f>
              <c:numCache>
                <c:formatCode>General</c:formatCode>
                <c:ptCount val="5"/>
                <c:pt idx="0">
                  <c:v>1</c:v>
                </c:pt>
                <c:pt idx="1">
                  <c:v>1</c:v>
                </c:pt>
                <c:pt idx="2">
                  <c:v>0</c:v>
                </c:pt>
                <c:pt idx="3">
                  <c:v>10</c:v>
                </c:pt>
                <c:pt idx="4">
                  <c:v>2</c:v>
                </c:pt>
              </c:numCache>
            </c:numRef>
          </c:val>
        </c:ser>
        <c:ser>
          <c:idx val="1"/>
          <c:order val="1"/>
          <c:tx>
            <c:strRef>
              <c:f>'Analisis Pregunta (10)'!$C$1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(10)'!$A$2:$A$6</c:f>
              <c:strCache>
                <c:ptCount val="5"/>
                <c:pt idx="0">
                  <c:v>A</c:v>
                </c:pt>
                <c:pt idx="1">
                  <c:v>B</c:v>
                </c:pt>
                <c:pt idx="2">
                  <c:v>C</c:v>
                </c:pt>
                <c:pt idx="3">
                  <c:v>D</c:v>
                </c:pt>
                <c:pt idx="4">
                  <c:v>E (RESPUESTA ANULADA)</c:v>
                </c:pt>
              </c:strCache>
            </c:strRef>
          </c:cat>
          <c:val>
            <c:numRef>
              <c:f>'Analisis Pregunta (10)'!$C$2:$C$6</c:f>
              <c:numCache>
                <c:formatCode>0%</c:formatCode>
                <c:ptCount val="5"/>
                <c:pt idx="0">
                  <c:v>7.1428571428571425E-2</c:v>
                </c:pt>
                <c:pt idx="1">
                  <c:v>7.1428571428571425E-2</c:v>
                </c:pt>
                <c:pt idx="2">
                  <c:v>0</c:v>
                </c:pt>
                <c:pt idx="3">
                  <c:v>0.7142857142857143</c:v>
                </c:pt>
                <c:pt idx="4">
                  <c:v>0.14285714285714285</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11. </a:t>
            </a:r>
            <a:r>
              <a:rPr lang="es-CO" sz="1400"/>
              <a:t>Los tres tipos de información presentados por el programa radial son</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(11)'!$B$1</c:f>
              <c:strCache>
                <c:ptCount val="1"/>
                <c:pt idx="0">
                  <c:v>CANTIDAD DE RESPUESTAS PREGUNTA (11)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(11)'!$A$2:$A$6</c:f>
              <c:strCache>
                <c:ptCount val="5"/>
                <c:pt idx="0">
                  <c:v>A</c:v>
                </c:pt>
                <c:pt idx="1">
                  <c:v>B</c:v>
                </c:pt>
                <c:pt idx="2">
                  <c:v>C</c:v>
                </c:pt>
                <c:pt idx="3">
                  <c:v>D</c:v>
                </c:pt>
                <c:pt idx="4">
                  <c:v>E (RESPUESTA ANULADA)</c:v>
                </c:pt>
              </c:strCache>
            </c:strRef>
          </c:cat>
          <c:val>
            <c:numRef>
              <c:f>'Analisis Pregunta (11)'!$B$2:$B$6</c:f>
              <c:numCache>
                <c:formatCode>General</c:formatCode>
                <c:ptCount val="5"/>
                <c:pt idx="0">
                  <c:v>2</c:v>
                </c:pt>
                <c:pt idx="1">
                  <c:v>3</c:v>
                </c:pt>
                <c:pt idx="2">
                  <c:v>9</c:v>
                </c:pt>
                <c:pt idx="3">
                  <c:v>0</c:v>
                </c:pt>
                <c:pt idx="4">
                  <c:v>0</c:v>
                </c:pt>
              </c:numCache>
            </c:numRef>
          </c:val>
        </c:ser>
        <c:ser>
          <c:idx val="1"/>
          <c:order val="1"/>
          <c:tx>
            <c:strRef>
              <c:f>'Analisis Pregunta (11)'!$C$1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(11)'!$A$2:$A$6</c:f>
              <c:strCache>
                <c:ptCount val="5"/>
                <c:pt idx="0">
                  <c:v>A</c:v>
                </c:pt>
                <c:pt idx="1">
                  <c:v>B</c:v>
                </c:pt>
                <c:pt idx="2">
                  <c:v>C</c:v>
                </c:pt>
                <c:pt idx="3">
                  <c:v>D</c:v>
                </c:pt>
                <c:pt idx="4">
                  <c:v>E (RESPUESTA ANULADA)</c:v>
                </c:pt>
              </c:strCache>
            </c:strRef>
          </c:cat>
          <c:val>
            <c:numRef>
              <c:f>'Analisis Pregunta (11)'!$C$2:$C$6</c:f>
              <c:numCache>
                <c:formatCode>0%</c:formatCode>
                <c:ptCount val="5"/>
                <c:pt idx="0">
                  <c:v>0.14285714285714285</c:v>
                </c:pt>
                <c:pt idx="1">
                  <c:v>0.21428571428571427</c:v>
                </c:pt>
                <c:pt idx="2">
                  <c:v>0.6428571428571429</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12. </a:t>
            </a:r>
            <a:r>
              <a:rPr lang="es-CO" sz="1400"/>
              <a:t>¿Qué sucede en la historieta?</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(12)'!$B$1</c:f>
              <c:strCache>
                <c:ptCount val="1"/>
                <c:pt idx="0">
                  <c:v>CANTIDAD DE RESPUESTAS PREGUNTA (12)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(12)'!$A$2:$A$6</c:f>
              <c:strCache>
                <c:ptCount val="5"/>
                <c:pt idx="0">
                  <c:v>A</c:v>
                </c:pt>
                <c:pt idx="1">
                  <c:v>B</c:v>
                </c:pt>
                <c:pt idx="2">
                  <c:v>C</c:v>
                </c:pt>
                <c:pt idx="3">
                  <c:v>D</c:v>
                </c:pt>
                <c:pt idx="4">
                  <c:v>E (RESPUESTA ANULADA)</c:v>
                </c:pt>
              </c:strCache>
            </c:strRef>
          </c:cat>
          <c:val>
            <c:numRef>
              <c:f>'Analisis Pregunta (12)'!$B$2:$B$6</c:f>
              <c:numCache>
                <c:formatCode>General</c:formatCode>
                <c:ptCount val="5"/>
                <c:pt idx="0">
                  <c:v>4</c:v>
                </c:pt>
                <c:pt idx="1">
                  <c:v>3</c:v>
                </c:pt>
                <c:pt idx="2">
                  <c:v>1</c:v>
                </c:pt>
                <c:pt idx="3">
                  <c:v>6</c:v>
                </c:pt>
                <c:pt idx="4">
                  <c:v>0</c:v>
                </c:pt>
              </c:numCache>
            </c:numRef>
          </c:val>
        </c:ser>
        <c:ser>
          <c:idx val="1"/>
          <c:order val="1"/>
          <c:tx>
            <c:strRef>
              <c:f>'Analisis Pregunta (12)'!$C$1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(12)'!$A$2:$A$6</c:f>
              <c:strCache>
                <c:ptCount val="5"/>
                <c:pt idx="0">
                  <c:v>A</c:v>
                </c:pt>
                <c:pt idx="1">
                  <c:v>B</c:v>
                </c:pt>
                <c:pt idx="2">
                  <c:v>C</c:v>
                </c:pt>
                <c:pt idx="3">
                  <c:v>D</c:v>
                </c:pt>
                <c:pt idx="4">
                  <c:v>E (RESPUESTA ANULADA)</c:v>
                </c:pt>
              </c:strCache>
            </c:strRef>
          </c:cat>
          <c:val>
            <c:numRef>
              <c:f>'Analisis Pregunta (12)'!$C$2:$C$6</c:f>
              <c:numCache>
                <c:formatCode>0%</c:formatCode>
                <c:ptCount val="5"/>
                <c:pt idx="0">
                  <c:v>0.2857142857142857</c:v>
                </c:pt>
                <c:pt idx="1">
                  <c:v>0.21428571428571427</c:v>
                </c:pt>
                <c:pt idx="2">
                  <c:v>7.1428571428571425E-2</c:v>
                </c:pt>
                <c:pt idx="3">
                  <c:v>0.42857142857142855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13. </a:t>
            </a:r>
            <a:r>
              <a:rPr lang="es-CO" sz="1200" b="1" i="0" kern="1200" baseline="0">
                <a:solidFill>
                  <a:srgbClr val="000000"/>
                </a:solidFill>
                <a:effectLst/>
              </a:rPr>
              <a:t>Alicia es representante de los estudiantes en su colegio y quiere organizar una actividad deportiva de integración para sus compañeros. Para esto, ella debe escribir una carta al rector con la intención de</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(13)'!$B$1</c:f>
              <c:strCache>
                <c:ptCount val="1"/>
                <c:pt idx="0">
                  <c:v>CANTIDAD DE RESPUESTAS PREGUNTA (13)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(13)'!$A$2:$A$6</c:f>
              <c:strCache>
                <c:ptCount val="5"/>
                <c:pt idx="0">
                  <c:v>A</c:v>
                </c:pt>
                <c:pt idx="1">
                  <c:v>B</c:v>
                </c:pt>
                <c:pt idx="2">
                  <c:v>C</c:v>
                </c:pt>
                <c:pt idx="3">
                  <c:v>D</c:v>
                </c:pt>
                <c:pt idx="4">
                  <c:v>E (RESPUESTA ANULADA)</c:v>
                </c:pt>
              </c:strCache>
            </c:strRef>
          </c:cat>
          <c:val>
            <c:numRef>
              <c:f>'Analisis Pregunta (13)'!$B$2:$B$6</c:f>
              <c:numCache>
                <c:formatCode>General</c:formatCode>
                <c:ptCount val="5"/>
                <c:pt idx="0">
                  <c:v>1</c:v>
                </c:pt>
                <c:pt idx="1">
                  <c:v>12</c:v>
                </c:pt>
                <c:pt idx="2">
                  <c:v>0</c:v>
                </c:pt>
                <c:pt idx="3">
                  <c:v>0</c:v>
                </c:pt>
                <c:pt idx="4">
                  <c:v>1</c:v>
                </c:pt>
              </c:numCache>
            </c:numRef>
          </c:val>
        </c:ser>
        <c:ser>
          <c:idx val="1"/>
          <c:order val="1"/>
          <c:tx>
            <c:strRef>
              <c:f>'Analisis Pregunta (13)'!$C$1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(13)'!$A$2:$A$6</c:f>
              <c:strCache>
                <c:ptCount val="5"/>
                <c:pt idx="0">
                  <c:v>A</c:v>
                </c:pt>
                <c:pt idx="1">
                  <c:v>B</c:v>
                </c:pt>
                <c:pt idx="2">
                  <c:v>C</c:v>
                </c:pt>
                <c:pt idx="3">
                  <c:v>D</c:v>
                </c:pt>
                <c:pt idx="4">
                  <c:v>E (RESPUESTA ANULADA)</c:v>
                </c:pt>
              </c:strCache>
            </c:strRef>
          </c:cat>
          <c:val>
            <c:numRef>
              <c:f>'Analisis Pregunta (13)'!$C$2:$C$6</c:f>
              <c:numCache>
                <c:formatCode>0%</c:formatCode>
                <c:ptCount val="5"/>
                <c:pt idx="0">
                  <c:v>7.1428571428571425E-2</c:v>
                </c:pt>
                <c:pt idx="1">
                  <c:v>0.8571428571428571</c:v>
                </c:pt>
                <c:pt idx="2">
                  <c:v>0</c:v>
                </c:pt>
                <c:pt idx="3">
                  <c:v>0</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14. </a:t>
            </a:r>
            <a:r>
              <a:rPr lang="es-CO" sz="1400"/>
              <a:t>¿Cuál de los siguientes textos podemos encontrar en un diccionario?</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(14)'!$B$1</c:f>
              <c:strCache>
                <c:ptCount val="1"/>
                <c:pt idx="0">
                  <c:v>CANTIDAD DE RESPUESTAS PREGUNTA (14)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(14)'!$A$2:$A$6</c:f>
              <c:strCache>
                <c:ptCount val="5"/>
                <c:pt idx="0">
                  <c:v>A</c:v>
                </c:pt>
                <c:pt idx="1">
                  <c:v>B</c:v>
                </c:pt>
                <c:pt idx="2">
                  <c:v>C</c:v>
                </c:pt>
                <c:pt idx="3">
                  <c:v>D</c:v>
                </c:pt>
                <c:pt idx="4">
                  <c:v>E (RESPUESTA ANULADA)</c:v>
                </c:pt>
              </c:strCache>
            </c:strRef>
          </c:cat>
          <c:val>
            <c:numRef>
              <c:f>'Analisis Pregunta (14)'!$B$2:$B$6</c:f>
              <c:numCache>
                <c:formatCode>General</c:formatCode>
                <c:ptCount val="5"/>
                <c:pt idx="0">
                  <c:v>2</c:v>
                </c:pt>
                <c:pt idx="1">
                  <c:v>0</c:v>
                </c:pt>
                <c:pt idx="2">
                  <c:v>4</c:v>
                </c:pt>
                <c:pt idx="3">
                  <c:v>7</c:v>
                </c:pt>
                <c:pt idx="4">
                  <c:v>1</c:v>
                </c:pt>
              </c:numCache>
            </c:numRef>
          </c:val>
        </c:ser>
        <c:ser>
          <c:idx val="1"/>
          <c:order val="1"/>
          <c:tx>
            <c:strRef>
              <c:f>'Analisis Pregunta (14)'!$C$1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(14)'!$A$2:$A$6</c:f>
              <c:strCache>
                <c:ptCount val="5"/>
                <c:pt idx="0">
                  <c:v>A</c:v>
                </c:pt>
                <c:pt idx="1">
                  <c:v>B</c:v>
                </c:pt>
                <c:pt idx="2">
                  <c:v>C</c:v>
                </c:pt>
                <c:pt idx="3">
                  <c:v>D</c:v>
                </c:pt>
                <c:pt idx="4">
                  <c:v>E (RESPUESTA ANULADA)</c:v>
                </c:pt>
              </c:strCache>
            </c:strRef>
          </c:cat>
          <c:val>
            <c:numRef>
              <c:f>'Analisis Pregunta (14)'!$C$2:$C$6</c:f>
              <c:numCache>
                <c:formatCode>0%</c:formatCode>
                <c:ptCount val="5"/>
                <c:pt idx="0">
                  <c:v>0.14285714285714285</c:v>
                </c:pt>
                <c:pt idx="1">
                  <c:v>0</c:v>
                </c:pt>
                <c:pt idx="2">
                  <c:v>0.2857142857142857</c:v>
                </c:pt>
                <c:pt idx="3">
                  <c:v>0.5</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15. </a:t>
            </a:r>
            <a:r>
              <a:rPr lang="es-CO" sz="1400"/>
              <a:t>¿Cuál de las siguientes ideas NO le sirve a Laura para completar su cuento?</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(15)'!$B$1</c:f>
              <c:strCache>
                <c:ptCount val="1"/>
                <c:pt idx="0">
                  <c:v>CANTIDAD DE RESPUESTAS PREGUNTA (15)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(15)'!$A$2:$A$6</c:f>
              <c:strCache>
                <c:ptCount val="5"/>
                <c:pt idx="0">
                  <c:v>A</c:v>
                </c:pt>
                <c:pt idx="1">
                  <c:v>B</c:v>
                </c:pt>
                <c:pt idx="2">
                  <c:v>C</c:v>
                </c:pt>
                <c:pt idx="3">
                  <c:v>D</c:v>
                </c:pt>
                <c:pt idx="4">
                  <c:v>E (RESPUESTA ANULADA)</c:v>
                </c:pt>
              </c:strCache>
            </c:strRef>
          </c:cat>
          <c:val>
            <c:numRef>
              <c:f>'Analisis Pregunta (15)'!$B$2:$B$6</c:f>
              <c:numCache>
                <c:formatCode>General</c:formatCode>
                <c:ptCount val="5"/>
                <c:pt idx="0">
                  <c:v>5</c:v>
                </c:pt>
                <c:pt idx="1">
                  <c:v>3</c:v>
                </c:pt>
                <c:pt idx="2">
                  <c:v>2</c:v>
                </c:pt>
                <c:pt idx="3">
                  <c:v>3</c:v>
                </c:pt>
                <c:pt idx="4">
                  <c:v>1</c:v>
                </c:pt>
              </c:numCache>
            </c:numRef>
          </c:val>
        </c:ser>
        <c:ser>
          <c:idx val="1"/>
          <c:order val="1"/>
          <c:tx>
            <c:strRef>
              <c:f>'Analisis Pregunta (15)'!$C$1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(15)'!$A$2:$A$6</c:f>
              <c:strCache>
                <c:ptCount val="5"/>
                <c:pt idx="0">
                  <c:v>A</c:v>
                </c:pt>
                <c:pt idx="1">
                  <c:v>B</c:v>
                </c:pt>
                <c:pt idx="2">
                  <c:v>C</c:v>
                </c:pt>
                <c:pt idx="3">
                  <c:v>D</c:v>
                </c:pt>
                <c:pt idx="4">
                  <c:v>E (RESPUESTA ANULADA)</c:v>
                </c:pt>
              </c:strCache>
            </c:strRef>
          </c:cat>
          <c:val>
            <c:numRef>
              <c:f>'Analisis Pregunta (15)'!$C$2:$C$6</c:f>
              <c:numCache>
                <c:formatCode>0%</c:formatCode>
                <c:ptCount val="5"/>
                <c:pt idx="0">
                  <c:v>0.35714285714285715</c:v>
                </c:pt>
                <c:pt idx="1">
                  <c:v>0.21428571428571427</c:v>
                </c:pt>
                <c:pt idx="2">
                  <c:v>0.14285714285714285</c:v>
                </c:pt>
                <c:pt idx="3">
                  <c:v>0.21428571428571427</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16. </a:t>
            </a:r>
            <a:r>
              <a:rPr lang="es-CO" sz="1200"/>
              <a:t>Paula necesita poner un afiche en el salón de clase, que invite a sus compañeros a ser ordenados</a:t>
            </a:r>
          </a:p>
          <a:p>
            <a:pPr>
              <a:defRPr/>
            </a:pPr>
            <a:r>
              <a:rPr lang="es-CO" sz="1200"/>
              <a:t>y a tener buenos hábitos de aseo. </a:t>
            </a:r>
          </a:p>
          <a:p>
            <a:pPr>
              <a:defRPr/>
            </a:pPr>
            <a:r>
              <a:rPr lang="es-CO" sz="1200"/>
              <a:t>¿Cuál de los siguientes afiches es el más apropiado?</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(16)'!$B$1</c:f>
              <c:strCache>
                <c:ptCount val="1"/>
                <c:pt idx="0">
                  <c:v>CANTIDAD DE RESPUESTAS PREGUNTA (16)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(16)'!$A$2:$A$6</c:f>
              <c:strCache>
                <c:ptCount val="5"/>
                <c:pt idx="0">
                  <c:v>A</c:v>
                </c:pt>
                <c:pt idx="1">
                  <c:v>B</c:v>
                </c:pt>
                <c:pt idx="2">
                  <c:v>C</c:v>
                </c:pt>
                <c:pt idx="3">
                  <c:v>D</c:v>
                </c:pt>
                <c:pt idx="4">
                  <c:v>E (RESPUESTA ANULADA)</c:v>
                </c:pt>
              </c:strCache>
            </c:strRef>
          </c:cat>
          <c:val>
            <c:numRef>
              <c:f>'Analisis Pregunta (16)'!$B$2:$B$6</c:f>
              <c:numCache>
                <c:formatCode>General</c:formatCode>
                <c:ptCount val="5"/>
                <c:pt idx="0">
                  <c:v>1</c:v>
                </c:pt>
                <c:pt idx="1">
                  <c:v>3</c:v>
                </c:pt>
                <c:pt idx="2">
                  <c:v>7</c:v>
                </c:pt>
                <c:pt idx="3">
                  <c:v>2</c:v>
                </c:pt>
                <c:pt idx="4">
                  <c:v>1</c:v>
                </c:pt>
              </c:numCache>
            </c:numRef>
          </c:val>
        </c:ser>
        <c:ser>
          <c:idx val="1"/>
          <c:order val="1"/>
          <c:tx>
            <c:strRef>
              <c:f>'Analisis Pregunta (16)'!$C$1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(16)'!$A$2:$A$6</c:f>
              <c:strCache>
                <c:ptCount val="5"/>
                <c:pt idx="0">
                  <c:v>A</c:v>
                </c:pt>
                <c:pt idx="1">
                  <c:v>B</c:v>
                </c:pt>
                <c:pt idx="2">
                  <c:v>C</c:v>
                </c:pt>
                <c:pt idx="3">
                  <c:v>D</c:v>
                </c:pt>
                <c:pt idx="4">
                  <c:v>E (RESPUESTA ANULADA)</c:v>
                </c:pt>
              </c:strCache>
            </c:strRef>
          </c:cat>
          <c:val>
            <c:numRef>
              <c:f>'Analisis Pregunta (16)'!$C$2:$C$6</c:f>
              <c:numCache>
                <c:formatCode>0%</c:formatCode>
                <c:ptCount val="5"/>
                <c:pt idx="0">
                  <c:v>7.1428571428571425E-2</c:v>
                </c:pt>
                <c:pt idx="1">
                  <c:v>0.21428571428571427</c:v>
                </c:pt>
                <c:pt idx="2">
                  <c:v>0.5</c:v>
                </c:pt>
                <c:pt idx="3">
                  <c:v>0.14285714285714285</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17. </a:t>
            </a:r>
            <a:r>
              <a:rPr lang="es-CO" sz="1200"/>
              <a:t>La profesora de lenguaje puso de tarea a sus estudiantes hacer una descripción física de un familiar. ¿Cuál de los siguientes textos cumple con la tarea? </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(17)'!$B$1</c:f>
              <c:strCache>
                <c:ptCount val="1"/>
                <c:pt idx="0">
                  <c:v>CANTIDAD DE RESPUESTAS PREGUNTA (17)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(17)'!$A$2:$A$6</c:f>
              <c:strCache>
                <c:ptCount val="5"/>
                <c:pt idx="0">
                  <c:v>A</c:v>
                </c:pt>
                <c:pt idx="1">
                  <c:v>B</c:v>
                </c:pt>
                <c:pt idx="2">
                  <c:v>C</c:v>
                </c:pt>
                <c:pt idx="3">
                  <c:v>D</c:v>
                </c:pt>
                <c:pt idx="4">
                  <c:v>E (RESPUESTA ANULADA)</c:v>
                </c:pt>
              </c:strCache>
            </c:strRef>
          </c:cat>
          <c:val>
            <c:numRef>
              <c:f>'Analisis Pregunta (17)'!$B$2:$B$6</c:f>
              <c:numCache>
                <c:formatCode>General</c:formatCode>
                <c:ptCount val="5"/>
                <c:pt idx="0">
                  <c:v>3</c:v>
                </c:pt>
                <c:pt idx="1">
                  <c:v>3</c:v>
                </c:pt>
                <c:pt idx="2">
                  <c:v>4</c:v>
                </c:pt>
                <c:pt idx="3">
                  <c:v>4</c:v>
                </c:pt>
                <c:pt idx="4">
                  <c:v>0</c:v>
                </c:pt>
              </c:numCache>
            </c:numRef>
          </c:val>
        </c:ser>
        <c:ser>
          <c:idx val="1"/>
          <c:order val="1"/>
          <c:tx>
            <c:strRef>
              <c:f>'Analisis Pregunta (17)'!$C$1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(17)'!$A$2:$A$6</c:f>
              <c:strCache>
                <c:ptCount val="5"/>
                <c:pt idx="0">
                  <c:v>A</c:v>
                </c:pt>
                <c:pt idx="1">
                  <c:v>B</c:v>
                </c:pt>
                <c:pt idx="2">
                  <c:v>C</c:v>
                </c:pt>
                <c:pt idx="3">
                  <c:v>D</c:v>
                </c:pt>
                <c:pt idx="4">
                  <c:v>E (RESPUESTA ANULADA)</c:v>
                </c:pt>
              </c:strCache>
            </c:strRef>
          </c:cat>
          <c:val>
            <c:numRef>
              <c:f>'Analisis Pregunta (17)'!$C$2:$C$6</c:f>
              <c:numCache>
                <c:formatCode>0%</c:formatCode>
                <c:ptCount val="5"/>
                <c:pt idx="0">
                  <c:v>0.21428571428571427</c:v>
                </c:pt>
                <c:pt idx="1">
                  <c:v>0.21428571428571427</c:v>
                </c:pt>
                <c:pt idx="2">
                  <c:v>0.2857142857142857</c:v>
                </c:pt>
                <c:pt idx="3">
                  <c:v>0.2857142857142857</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18. </a:t>
            </a:r>
            <a:r>
              <a:rPr lang="es-CO" sz="1400"/>
              <a:t>Los personajes de la narración anterior son</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(18)'!$B$1</c:f>
              <c:strCache>
                <c:ptCount val="1"/>
                <c:pt idx="0">
                  <c:v>CANTIDAD DE RESPUESTAS PREGUNTA (18)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(18)'!$A$2:$A$6</c:f>
              <c:strCache>
                <c:ptCount val="5"/>
                <c:pt idx="0">
                  <c:v>A</c:v>
                </c:pt>
                <c:pt idx="1">
                  <c:v>B</c:v>
                </c:pt>
                <c:pt idx="2">
                  <c:v>C</c:v>
                </c:pt>
                <c:pt idx="3">
                  <c:v>D</c:v>
                </c:pt>
                <c:pt idx="4">
                  <c:v>E (RESPUESTA ANULADA)</c:v>
                </c:pt>
              </c:strCache>
            </c:strRef>
          </c:cat>
          <c:val>
            <c:numRef>
              <c:f>'Analisis Pregunta (18)'!$B$2:$B$6</c:f>
              <c:numCache>
                <c:formatCode>General</c:formatCode>
                <c:ptCount val="5"/>
                <c:pt idx="0">
                  <c:v>7</c:v>
                </c:pt>
                <c:pt idx="1">
                  <c:v>4</c:v>
                </c:pt>
                <c:pt idx="2">
                  <c:v>1</c:v>
                </c:pt>
                <c:pt idx="3">
                  <c:v>2</c:v>
                </c:pt>
                <c:pt idx="4">
                  <c:v>0</c:v>
                </c:pt>
              </c:numCache>
            </c:numRef>
          </c:val>
        </c:ser>
        <c:ser>
          <c:idx val="1"/>
          <c:order val="1"/>
          <c:tx>
            <c:strRef>
              <c:f>'Analisis Pregunta (18)'!$C$1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(18)'!$A$2:$A$6</c:f>
              <c:strCache>
                <c:ptCount val="5"/>
                <c:pt idx="0">
                  <c:v>A</c:v>
                </c:pt>
                <c:pt idx="1">
                  <c:v>B</c:v>
                </c:pt>
                <c:pt idx="2">
                  <c:v>C</c:v>
                </c:pt>
                <c:pt idx="3">
                  <c:v>D</c:v>
                </c:pt>
                <c:pt idx="4">
                  <c:v>E (RESPUESTA ANULADA)</c:v>
                </c:pt>
              </c:strCache>
            </c:strRef>
          </c:cat>
          <c:val>
            <c:numRef>
              <c:f>'Analisis Pregunta (18)'!$C$2:$C$6</c:f>
              <c:numCache>
                <c:formatCode>0%</c:formatCode>
                <c:ptCount val="5"/>
                <c:pt idx="0">
                  <c:v>0.5</c:v>
                </c:pt>
                <c:pt idx="1">
                  <c:v>0.2857142857142857</c:v>
                </c:pt>
                <c:pt idx="2">
                  <c:v>7.1428571428571425E-2</c:v>
                </c:pt>
                <c:pt idx="3">
                  <c:v>0.14285714285714285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19. </a:t>
            </a:r>
            <a:r>
              <a:rPr lang="es-CO" sz="1200"/>
              <a:t>En la parte final del texto está la siguiente oración: “La lagartija llegó a donde estaban los demás, y así obtuvieron fuego, mientras que el tigre lo perdió”. Otra oración que dice o expresa lo mismo que la anterior, es</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(19)'!$B$1</c:f>
              <c:strCache>
                <c:ptCount val="1"/>
                <c:pt idx="0">
                  <c:v>CANTIDAD DE RESPUESTAS PREGUNTA (19)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(19)'!$A$2:$A$6</c:f>
              <c:strCache>
                <c:ptCount val="5"/>
                <c:pt idx="0">
                  <c:v>A</c:v>
                </c:pt>
                <c:pt idx="1">
                  <c:v>B</c:v>
                </c:pt>
                <c:pt idx="2">
                  <c:v>C</c:v>
                </c:pt>
                <c:pt idx="3">
                  <c:v>D</c:v>
                </c:pt>
                <c:pt idx="4">
                  <c:v>E (RESPUESTA ANULADA)</c:v>
                </c:pt>
              </c:strCache>
            </c:strRef>
          </c:cat>
          <c:val>
            <c:numRef>
              <c:f>'Analisis Pregunta (19)'!$B$2:$B$6</c:f>
              <c:numCache>
                <c:formatCode>General</c:formatCode>
                <c:ptCount val="5"/>
                <c:pt idx="0">
                  <c:v>3</c:v>
                </c:pt>
                <c:pt idx="1">
                  <c:v>4</c:v>
                </c:pt>
                <c:pt idx="2">
                  <c:v>6</c:v>
                </c:pt>
                <c:pt idx="3">
                  <c:v>1</c:v>
                </c:pt>
                <c:pt idx="4">
                  <c:v>0</c:v>
                </c:pt>
              </c:numCache>
            </c:numRef>
          </c:val>
        </c:ser>
        <c:ser>
          <c:idx val="1"/>
          <c:order val="1"/>
          <c:tx>
            <c:strRef>
              <c:f>'Analisis Pregunta (19)'!$C$1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(19)'!$A$2:$A$6</c:f>
              <c:strCache>
                <c:ptCount val="5"/>
                <c:pt idx="0">
                  <c:v>A</c:v>
                </c:pt>
                <c:pt idx="1">
                  <c:v>B</c:v>
                </c:pt>
                <c:pt idx="2">
                  <c:v>C</c:v>
                </c:pt>
                <c:pt idx="3">
                  <c:v>D</c:v>
                </c:pt>
                <c:pt idx="4">
                  <c:v>E (RESPUESTA ANULADA)</c:v>
                </c:pt>
              </c:strCache>
            </c:strRef>
          </c:cat>
          <c:val>
            <c:numRef>
              <c:f>'Analisis Pregunta (19)'!$C$2:$C$6</c:f>
              <c:numCache>
                <c:formatCode>0%</c:formatCode>
                <c:ptCount val="5"/>
                <c:pt idx="0">
                  <c:v>0.21428571428571427</c:v>
                </c:pt>
                <c:pt idx="1">
                  <c:v>0.2857142857142857</c:v>
                </c:pt>
                <c:pt idx="2">
                  <c:v>0.42857142857142855</c:v>
                </c:pt>
                <c:pt idx="3">
                  <c:v>7.1428571428571425E-2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400"/>
              <a:t>PREGUNTA DE EJEMPLO 2</a:t>
            </a:r>
          </a:p>
          <a:p>
            <a:pPr algn="ctr">
              <a:defRPr/>
            </a:pPr>
            <a:r>
              <a:rPr lang="en-US" sz="1400"/>
              <a:t>2. ¿En cuál de las siguientes expresiones matemáticas el resultado es 7?</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(2)'!$B$1</c:f>
              <c:strCache>
                <c:ptCount val="1"/>
                <c:pt idx="0">
                  <c:v>CANTIDAD DE RESPUESTAS PREGUNTA (2)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(2)'!$A$2:$A$6</c:f>
              <c:strCache>
                <c:ptCount val="5"/>
                <c:pt idx="0">
                  <c:v>A</c:v>
                </c:pt>
                <c:pt idx="1">
                  <c:v>B</c:v>
                </c:pt>
                <c:pt idx="2">
                  <c:v>C</c:v>
                </c:pt>
                <c:pt idx="3">
                  <c:v>D</c:v>
                </c:pt>
                <c:pt idx="4">
                  <c:v>E (RESPUESTA ANULADA)</c:v>
                </c:pt>
              </c:strCache>
            </c:strRef>
          </c:cat>
          <c:val>
            <c:numRef>
              <c:f>'Analisis Pregunta (2)'!$B$2:$B$6</c:f>
              <c:numCache>
                <c:formatCode>General</c:formatCode>
                <c:ptCount val="5"/>
                <c:pt idx="0">
                  <c:v>1</c:v>
                </c:pt>
                <c:pt idx="1">
                  <c:v>0</c:v>
                </c:pt>
                <c:pt idx="2">
                  <c:v>0</c:v>
                </c:pt>
                <c:pt idx="3">
                  <c:v>13</c:v>
                </c:pt>
                <c:pt idx="4">
                  <c:v>0</c:v>
                </c:pt>
              </c:numCache>
            </c:numRef>
          </c:val>
        </c:ser>
        <c:ser>
          <c:idx val="1"/>
          <c:order val="1"/>
          <c:tx>
            <c:strRef>
              <c:f>'Analisis Pregunta (2)'!$C$1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(2)'!$A$2:$A$6</c:f>
              <c:strCache>
                <c:ptCount val="5"/>
                <c:pt idx="0">
                  <c:v>A</c:v>
                </c:pt>
                <c:pt idx="1">
                  <c:v>B</c:v>
                </c:pt>
                <c:pt idx="2">
                  <c:v>C</c:v>
                </c:pt>
                <c:pt idx="3">
                  <c:v>D</c:v>
                </c:pt>
                <c:pt idx="4">
                  <c:v>E (RESPUESTA ANULADA)</c:v>
                </c:pt>
              </c:strCache>
            </c:strRef>
          </c:cat>
          <c:val>
            <c:numRef>
              <c:f>'Analisis Pregunta (2)'!$C$2:$C$6</c:f>
              <c:numCache>
                <c:formatCode>0%</c:formatCode>
                <c:ptCount val="5"/>
                <c:pt idx="0">
                  <c:v>7.1428571428571425E-2</c:v>
                </c:pt>
                <c:pt idx="1">
                  <c:v>0</c:v>
                </c:pt>
                <c:pt idx="2">
                  <c:v>0</c:v>
                </c:pt>
                <c:pt idx="3">
                  <c:v>0.9285714285714286</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20. </a:t>
            </a:r>
            <a:r>
              <a:rPr lang="es-CO" sz="1400"/>
              <a:t>¿En cuál de los siguientes esquemas se resume la historia anterior?</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(20)'!$B$1</c:f>
              <c:strCache>
                <c:ptCount val="1"/>
                <c:pt idx="0">
                  <c:v>CANTIDAD DE RESPUESTAS PREGUNTA (20)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(20)'!$A$2:$A$6</c:f>
              <c:strCache>
                <c:ptCount val="5"/>
                <c:pt idx="0">
                  <c:v>A</c:v>
                </c:pt>
                <c:pt idx="1">
                  <c:v>B</c:v>
                </c:pt>
                <c:pt idx="2">
                  <c:v>C</c:v>
                </c:pt>
                <c:pt idx="3">
                  <c:v>D</c:v>
                </c:pt>
                <c:pt idx="4">
                  <c:v>E (RESPUESTA ANULADA)</c:v>
                </c:pt>
              </c:strCache>
            </c:strRef>
          </c:cat>
          <c:val>
            <c:numRef>
              <c:f>'Analisis Pregunta (20)'!$B$2:$B$6</c:f>
              <c:numCache>
                <c:formatCode>General</c:formatCode>
                <c:ptCount val="5"/>
                <c:pt idx="0">
                  <c:v>4</c:v>
                </c:pt>
                <c:pt idx="1">
                  <c:v>1</c:v>
                </c:pt>
                <c:pt idx="2">
                  <c:v>4</c:v>
                </c:pt>
                <c:pt idx="3">
                  <c:v>5</c:v>
                </c:pt>
                <c:pt idx="4">
                  <c:v>0</c:v>
                </c:pt>
              </c:numCache>
            </c:numRef>
          </c:val>
        </c:ser>
        <c:ser>
          <c:idx val="1"/>
          <c:order val="1"/>
          <c:tx>
            <c:strRef>
              <c:f>'Analisis Pregunta (20)'!$C$1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(20)'!$A$2:$A$6</c:f>
              <c:strCache>
                <c:ptCount val="5"/>
                <c:pt idx="0">
                  <c:v>A</c:v>
                </c:pt>
                <c:pt idx="1">
                  <c:v>B</c:v>
                </c:pt>
                <c:pt idx="2">
                  <c:v>C</c:v>
                </c:pt>
                <c:pt idx="3">
                  <c:v>D</c:v>
                </c:pt>
                <c:pt idx="4">
                  <c:v>E (RESPUESTA ANULADA)</c:v>
                </c:pt>
              </c:strCache>
            </c:strRef>
          </c:cat>
          <c:val>
            <c:numRef>
              <c:f>'Analisis Pregunta (20)'!$C$2:$C$6</c:f>
              <c:numCache>
                <c:formatCode>0%</c:formatCode>
                <c:ptCount val="5"/>
                <c:pt idx="0">
                  <c:v>0.2857142857142857</c:v>
                </c:pt>
                <c:pt idx="1">
                  <c:v>7.1428571428571425E-2</c:v>
                </c:pt>
                <c:pt idx="2">
                  <c:v>0.2857142857142857</c:v>
                </c:pt>
                <c:pt idx="3">
                  <c:v>0.35714285714285715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21. </a:t>
            </a:r>
            <a:r>
              <a:rPr lang="es-CO" sz="1400"/>
              <a:t>Manuel, Nicolás, Antonio y Camilo proponen una nueva frase para iniciar el cuento. Las frases que ellos proponen son: </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(21)'!$B$1</c:f>
              <c:strCache>
                <c:ptCount val="1"/>
                <c:pt idx="0">
                  <c:v>CANTIDAD DE RESPUESTAS PREGUNTA (21)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(21)'!$A$2:$A$6</c:f>
              <c:strCache>
                <c:ptCount val="5"/>
                <c:pt idx="0">
                  <c:v>A</c:v>
                </c:pt>
                <c:pt idx="1">
                  <c:v>B</c:v>
                </c:pt>
                <c:pt idx="2">
                  <c:v>C</c:v>
                </c:pt>
                <c:pt idx="3">
                  <c:v>D</c:v>
                </c:pt>
                <c:pt idx="4">
                  <c:v>E (RESPUESTA ANULADA)</c:v>
                </c:pt>
              </c:strCache>
            </c:strRef>
          </c:cat>
          <c:val>
            <c:numRef>
              <c:f>'Analisis Pregunta (21)'!$B$2:$B$6</c:f>
              <c:numCache>
                <c:formatCode>General</c:formatCode>
                <c:ptCount val="5"/>
                <c:pt idx="0">
                  <c:v>4</c:v>
                </c:pt>
                <c:pt idx="1">
                  <c:v>1</c:v>
                </c:pt>
                <c:pt idx="2">
                  <c:v>4</c:v>
                </c:pt>
                <c:pt idx="3">
                  <c:v>5</c:v>
                </c:pt>
                <c:pt idx="4">
                  <c:v>0</c:v>
                </c:pt>
              </c:numCache>
            </c:numRef>
          </c:val>
        </c:ser>
        <c:ser>
          <c:idx val="1"/>
          <c:order val="1"/>
          <c:tx>
            <c:strRef>
              <c:f>'Analisis Pregunta (21)'!$C$1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(21)'!$A$2:$A$6</c:f>
              <c:strCache>
                <c:ptCount val="5"/>
                <c:pt idx="0">
                  <c:v>A</c:v>
                </c:pt>
                <c:pt idx="1">
                  <c:v>B</c:v>
                </c:pt>
                <c:pt idx="2">
                  <c:v>C</c:v>
                </c:pt>
                <c:pt idx="3">
                  <c:v>D</c:v>
                </c:pt>
                <c:pt idx="4">
                  <c:v>E (RESPUESTA ANULADA)</c:v>
                </c:pt>
              </c:strCache>
            </c:strRef>
          </c:cat>
          <c:val>
            <c:numRef>
              <c:f>'Analisis Pregunta (21)'!$C$2:$C$6</c:f>
              <c:numCache>
                <c:formatCode>0%</c:formatCode>
                <c:ptCount val="5"/>
                <c:pt idx="0">
                  <c:v>0.2857142857142857</c:v>
                </c:pt>
                <c:pt idx="1">
                  <c:v>7.1428571428571425E-2</c:v>
                </c:pt>
                <c:pt idx="2">
                  <c:v>0.2857142857142857</c:v>
                </c:pt>
                <c:pt idx="3">
                  <c:v>0.35714285714285715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t>3. Según el texto se puede afirmar que los cinco zorros viven</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(3)'!$B$1</c:f>
              <c:strCache>
                <c:ptCount val="1"/>
                <c:pt idx="0">
                  <c:v>CANTIDAD DE RESPUESTAS PREGUNTA (3)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(3)'!$A$2:$A$6</c:f>
              <c:strCache>
                <c:ptCount val="5"/>
                <c:pt idx="0">
                  <c:v>A</c:v>
                </c:pt>
                <c:pt idx="1">
                  <c:v>B</c:v>
                </c:pt>
                <c:pt idx="2">
                  <c:v>C</c:v>
                </c:pt>
                <c:pt idx="3">
                  <c:v>D</c:v>
                </c:pt>
                <c:pt idx="4">
                  <c:v>E (RESPUESTA ANULADA)</c:v>
                </c:pt>
              </c:strCache>
            </c:strRef>
          </c:cat>
          <c:val>
            <c:numRef>
              <c:f>'Analisis Pregunta (3)'!$B$2:$B$6</c:f>
              <c:numCache>
                <c:formatCode>General</c:formatCode>
                <c:ptCount val="5"/>
                <c:pt idx="0">
                  <c:v>0</c:v>
                </c:pt>
                <c:pt idx="1">
                  <c:v>0</c:v>
                </c:pt>
                <c:pt idx="2">
                  <c:v>12</c:v>
                </c:pt>
                <c:pt idx="3">
                  <c:v>1</c:v>
                </c:pt>
                <c:pt idx="4">
                  <c:v>1</c:v>
                </c:pt>
              </c:numCache>
            </c:numRef>
          </c:val>
        </c:ser>
        <c:ser>
          <c:idx val="1"/>
          <c:order val="1"/>
          <c:tx>
            <c:strRef>
              <c:f>'Analisis Pregunta (3)'!$C$1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(3)'!$A$2:$A$6</c:f>
              <c:strCache>
                <c:ptCount val="5"/>
                <c:pt idx="0">
                  <c:v>A</c:v>
                </c:pt>
                <c:pt idx="1">
                  <c:v>B</c:v>
                </c:pt>
                <c:pt idx="2">
                  <c:v>C</c:v>
                </c:pt>
                <c:pt idx="3">
                  <c:v>D</c:v>
                </c:pt>
                <c:pt idx="4">
                  <c:v>E (RESPUESTA ANULADA)</c:v>
                </c:pt>
              </c:strCache>
            </c:strRef>
          </c:cat>
          <c:val>
            <c:numRef>
              <c:f>'Analisis Pregunta (3)'!$C$2:$C$6</c:f>
              <c:numCache>
                <c:formatCode>0%</c:formatCode>
                <c:ptCount val="5"/>
                <c:pt idx="0">
                  <c:v>0</c:v>
                </c:pt>
                <c:pt idx="1">
                  <c:v>0</c:v>
                </c:pt>
                <c:pt idx="2">
                  <c:v>0.8571428571428571</c:v>
                </c:pt>
                <c:pt idx="3">
                  <c:v>7.1428571428571425E-2</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t>4. En el texto anterior se</a:t>
            </a:r>
          </a:p>
        </c:rich>
      </c:tx>
      <c:layout>
        <c:manualLayout>
          <c:xMode val="edge"/>
          <c:yMode val="edge"/>
          <c:x val="0.33520153550863702"/>
          <c:y val="3.9263798623087598E-2"/>
        </c:manualLayout>
      </c:layout>
      <c:overlay val="0"/>
    </c:title>
    <c:autoTitleDeleted val="0"/>
    <c:plotArea>
      <c:layout/>
      <c:pieChart>
        <c:varyColors val="1"/>
        <c:ser>
          <c:idx val="0"/>
          <c:order val="0"/>
          <c:tx>
            <c:strRef>
              <c:f>'Analisis Pregunta (4)'!$B$1</c:f>
              <c:strCache>
                <c:ptCount val="1"/>
                <c:pt idx="0">
                  <c:v>CANTIDAD DE RESPUESTAS PREGUNTA (4)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(4)'!$A$2:$A$6</c:f>
              <c:strCache>
                <c:ptCount val="5"/>
                <c:pt idx="0">
                  <c:v>A</c:v>
                </c:pt>
                <c:pt idx="1">
                  <c:v>B</c:v>
                </c:pt>
                <c:pt idx="2">
                  <c:v>C</c:v>
                </c:pt>
                <c:pt idx="3">
                  <c:v>D</c:v>
                </c:pt>
                <c:pt idx="4">
                  <c:v>E (RESPUESTA ANULADA)</c:v>
                </c:pt>
              </c:strCache>
            </c:strRef>
          </c:cat>
          <c:val>
            <c:numRef>
              <c:f>'Analisis Pregunta (4)'!$B$2:$B$6</c:f>
              <c:numCache>
                <c:formatCode>General</c:formatCode>
                <c:ptCount val="5"/>
                <c:pt idx="0">
                  <c:v>3</c:v>
                </c:pt>
                <c:pt idx="1">
                  <c:v>0</c:v>
                </c:pt>
                <c:pt idx="2">
                  <c:v>2</c:v>
                </c:pt>
                <c:pt idx="3">
                  <c:v>8</c:v>
                </c:pt>
                <c:pt idx="4">
                  <c:v>1</c:v>
                </c:pt>
              </c:numCache>
            </c:numRef>
          </c:val>
        </c:ser>
        <c:ser>
          <c:idx val="1"/>
          <c:order val="1"/>
          <c:tx>
            <c:strRef>
              <c:f>'Analisis Pregunta (4)'!$C$1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(4)'!$A$2:$A$6</c:f>
              <c:strCache>
                <c:ptCount val="5"/>
                <c:pt idx="0">
                  <c:v>A</c:v>
                </c:pt>
                <c:pt idx="1">
                  <c:v>B</c:v>
                </c:pt>
                <c:pt idx="2">
                  <c:v>C</c:v>
                </c:pt>
                <c:pt idx="3">
                  <c:v>D</c:v>
                </c:pt>
                <c:pt idx="4">
                  <c:v>E (RESPUESTA ANULADA)</c:v>
                </c:pt>
              </c:strCache>
            </c:strRef>
          </c:cat>
          <c:val>
            <c:numRef>
              <c:f>'Analisis Pregunta (4)'!$C$2:$C$6</c:f>
              <c:numCache>
                <c:formatCode>0%</c:formatCode>
                <c:ptCount val="5"/>
                <c:pt idx="0">
                  <c:v>0.21428571428571427</c:v>
                </c:pt>
                <c:pt idx="1">
                  <c:v>0</c:v>
                </c:pt>
                <c:pt idx="2">
                  <c:v>0.14285714285714285</c:v>
                </c:pt>
                <c:pt idx="3">
                  <c:v>0.5714285714285714</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5. La zorra finalmente se queda con el ciervo porque</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(5)'!$B$1</c:f>
              <c:strCache>
                <c:ptCount val="1"/>
                <c:pt idx="0">
                  <c:v>CANTIDAD DE RESPUESTAS PREGUNTA (5)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(5)'!$A$2:$A$6</c:f>
              <c:strCache>
                <c:ptCount val="5"/>
                <c:pt idx="0">
                  <c:v>A</c:v>
                </c:pt>
                <c:pt idx="1">
                  <c:v>B</c:v>
                </c:pt>
                <c:pt idx="2">
                  <c:v>C</c:v>
                </c:pt>
                <c:pt idx="3">
                  <c:v>D</c:v>
                </c:pt>
                <c:pt idx="4">
                  <c:v>E (RESPUESTA ANULADA)</c:v>
                </c:pt>
              </c:strCache>
            </c:strRef>
          </c:cat>
          <c:val>
            <c:numRef>
              <c:f>'Analisis Pregunta (5)'!$B$2:$B$6</c:f>
              <c:numCache>
                <c:formatCode>General</c:formatCode>
                <c:ptCount val="5"/>
                <c:pt idx="0">
                  <c:v>3</c:v>
                </c:pt>
                <c:pt idx="1">
                  <c:v>3</c:v>
                </c:pt>
                <c:pt idx="2">
                  <c:v>6</c:v>
                </c:pt>
                <c:pt idx="3">
                  <c:v>2</c:v>
                </c:pt>
                <c:pt idx="4">
                  <c:v>0</c:v>
                </c:pt>
              </c:numCache>
            </c:numRef>
          </c:val>
        </c:ser>
        <c:ser>
          <c:idx val="1"/>
          <c:order val="1"/>
          <c:tx>
            <c:strRef>
              <c:f>'Analisis Pregunta (5)'!$C$1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(5)'!$A$2:$A$6</c:f>
              <c:strCache>
                <c:ptCount val="5"/>
                <c:pt idx="0">
                  <c:v>A</c:v>
                </c:pt>
                <c:pt idx="1">
                  <c:v>B</c:v>
                </c:pt>
                <c:pt idx="2">
                  <c:v>C</c:v>
                </c:pt>
                <c:pt idx="3">
                  <c:v>D</c:v>
                </c:pt>
                <c:pt idx="4">
                  <c:v>E (RESPUESTA ANULADA)</c:v>
                </c:pt>
              </c:strCache>
            </c:strRef>
          </c:cat>
          <c:val>
            <c:numRef>
              <c:f>'Analisis Pregunta (5)'!$C$2:$C$6</c:f>
              <c:numCache>
                <c:formatCode>0%</c:formatCode>
                <c:ptCount val="5"/>
                <c:pt idx="0">
                  <c:v>0.21428571428571427</c:v>
                </c:pt>
                <c:pt idx="1">
                  <c:v>0.21428571428571427</c:v>
                </c:pt>
                <c:pt idx="2">
                  <c:v>0.42857142857142855</c:v>
                </c:pt>
                <c:pt idx="3">
                  <c:v>0.14285714285714285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6. </a:t>
            </a:r>
            <a:r>
              <a:rPr lang="es-CO" sz="1400"/>
              <a:t>La zorra finalmente se queda con el ciervo porque</a:t>
            </a:r>
          </a:p>
        </c:rich>
      </c:tx>
      <c:layout>
        <c:manualLayout>
          <c:xMode val="edge"/>
          <c:yMode val="edge"/>
          <c:x val="0.150161420097329"/>
          <c:y val="4.87662094687841E-2"/>
        </c:manualLayout>
      </c:layout>
      <c:overlay val="0"/>
    </c:title>
    <c:autoTitleDeleted val="0"/>
    <c:plotArea>
      <c:layout/>
      <c:pieChart>
        <c:varyColors val="1"/>
        <c:ser>
          <c:idx val="0"/>
          <c:order val="0"/>
          <c:tx>
            <c:strRef>
              <c:f>'Analisis Pregunta (6)'!$B$1</c:f>
              <c:strCache>
                <c:ptCount val="1"/>
                <c:pt idx="0">
                  <c:v>CANTIDAD DE RESPUESTAS PREGUNTA (6)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(6)'!$A$2:$A$6</c:f>
              <c:strCache>
                <c:ptCount val="5"/>
                <c:pt idx="0">
                  <c:v>A</c:v>
                </c:pt>
                <c:pt idx="1">
                  <c:v>B</c:v>
                </c:pt>
                <c:pt idx="2">
                  <c:v>C</c:v>
                </c:pt>
                <c:pt idx="3">
                  <c:v>D</c:v>
                </c:pt>
                <c:pt idx="4">
                  <c:v>E (RESPUESTA ANULADA)</c:v>
                </c:pt>
              </c:strCache>
            </c:strRef>
          </c:cat>
          <c:val>
            <c:numRef>
              <c:f>'Analisis Pregunta (6)'!$B$2:$B$6</c:f>
              <c:numCache>
                <c:formatCode>General</c:formatCode>
                <c:ptCount val="5"/>
                <c:pt idx="0">
                  <c:v>1</c:v>
                </c:pt>
                <c:pt idx="1">
                  <c:v>5</c:v>
                </c:pt>
                <c:pt idx="2">
                  <c:v>7</c:v>
                </c:pt>
                <c:pt idx="3">
                  <c:v>1</c:v>
                </c:pt>
                <c:pt idx="4">
                  <c:v>0</c:v>
                </c:pt>
              </c:numCache>
            </c:numRef>
          </c:val>
        </c:ser>
        <c:ser>
          <c:idx val="1"/>
          <c:order val="1"/>
          <c:tx>
            <c:strRef>
              <c:f>'Analisis Pregunta (6)'!$C$1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(6)'!$A$2:$A$6</c:f>
              <c:strCache>
                <c:ptCount val="5"/>
                <c:pt idx="0">
                  <c:v>A</c:v>
                </c:pt>
                <c:pt idx="1">
                  <c:v>B</c:v>
                </c:pt>
                <c:pt idx="2">
                  <c:v>C</c:v>
                </c:pt>
                <c:pt idx="3">
                  <c:v>D</c:v>
                </c:pt>
                <c:pt idx="4">
                  <c:v>E (RESPUESTA ANULADA)</c:v>
                </c:pt>
              </c:strCache>
            </c:strRef>
          </c:cat>
          <c:val>
            <c:numRef>
              <c:f>'Analisis Pregunta (6)'!$C$2:$C$6</c:f>
              <c:numCache>
                <c:formatCode>0%</c:formatCode>
                <c:ptCount val="5"/>
                <c:pt idx="0">
                  <c:v>7.1428571428571425E-2</c:v>
                </c:pt>
                <c:pt idx="1">
                  <c:v>0.35714285714285715</c:v>
                </c:pt>
                <c:pt idx="2">
                  <c:v>0.5</c:v>
                </c:pt>
                <c:pt idx="3">
                  <c:v>7.1428571428571425E-2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7. </a:t>
            </a:r>
            <a:r>
              <a:rPr lang="es-CO" sz="1400"/>
              <a:t>El texto anterior es una fábula porque</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(7)'!$B$1</c:f>
              <c:strCache>
                <c:ptCount val="1"/>
                <c:pt idx="0">
                  <c:v>CANTIDAD DE RESPUESTAS PREGUNTA (7)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(7)'!$A$2:$A$6</c:f>
              <c:strCache>
                <c:ptCount val="5"/>
                <c:pt idx="0">
                  <c:v>A</c:v>
                </c:pt>
                <c:pt idx="1">
                  <c:v>B</c:v>
                </c:pt>
                <c:pt idx="2">
                  <c:v>C</c:v>
                </c:pt>
                <c:pt idx="3">
                  <c:v>D</c:v>
                </c:pt>
                <c:pt idx="4">
                  <c:v>E (RESPUESTA ANULADA)</c:v>
                </c:pt>
              </c:strCache>
            </c:strRef>
          </c:cat>
          <c:val>
            <c:numRef>
              <c:f>'Analisis Pregunta (7)'!$B$2:$B$6</c:f>
              <c:numCache>
                <c:formatCode>General</c:formatCode>
                <c:ptCount val="5"/>
                <c:pt idx="0">
                  <c:v>3</c:v>
                </c:pt>
                <c:pt idx="1">
                  <c:v>3</c:v>
                </c:pt>
                <c:pt idx="2">
                  <c:v>2</c:v>
                </c:pt>
                <c:pt idx="3">
                  <c:v>6</c:v>
                </c:pt>
                <c:pt idx="4">
                  <c:v>0</c:v>
                </c:pt>
              </c:numCache>
            </c:numRef>
          </c:val>
        </c:ser>
        <c:ser>
          <c:idx val="1"/>
          <c:order val="1"/>
          <c:tx>
            <c:strRef>
              <c:f>'Analisis Pregunta (7)'!$C$1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(7)'!$A$2:$A$6</c:f>
              <c:strCache>
                <c:ptCount val="5"/>
                <c:pt idx="0">
                  <c:v>A</c:v>
                </c:pt>
                <c:pt idx="1">
                  <c:v>B</c:v>
                </c:pt>
                <c:pt idx="2">
                  <c:v>C</c:v>
                </c:pt>
                <c:pt idx="3">
                  <c:v>D</c:v>
                </c:pt>
                <c:pt idx="4">
                  <c:v>E (RESPUESTA ANULADA)</c:v>
                </c:pt>
              </c:strCache>
            </c:strRef>
          </c:cat>
          <c:val>
            <c:numRef>
              <c:f>'Analisis Pregunta (7)'!$C$2:$C$6</c:f>
              <c:numCache>
                <c:formatCode>0%</c:formatCode>
                <c:ptCount val="5"/>
                <c:pt idx="0">
                  <c:v>0.21428571428571427</c:v>
                </c:pt>
                <c:pt idx="1">
                  <c:v>0.21428571428571427</c:v>
                </c:pt>
                <c:pt idx="2">
                  <c:v>0.14285714285714285</c:v>
                </c:pt>
                <c:pt idx="3">
                  <c:v>0.42857142857142855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8. </a:t>
            </a:r>
            <a:r>
              <a:rPr lang="es-CO" sz="1400"/>
              <a:t>¿Cuál de las siguientes frases significa lo mismo que la frase “pasó por allí una astuta zorra”?</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(8)'!$B$1</c:f>
              <c:strCache>
                <c:ptCount val="1"/>
                <c:pt idx="0">
                  <c:v>CANTIDAD DE RESPUESTAS PREGUNTA (8)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(8)'!$A$2:$A$6</c:f>
              <c:strCache>
                <c:ptCount val="5"/>
                <c:pt idx="0">
                  <c:v>A</c:v>
                </c:pt>
                <c:pt idx="1">
                  <c:v>B</c:v>
                </c:pt>
                <c:pt idx="2">
                  <c:v>C</c:v>
                </c:pt>
                <c:pt idx="3">
                  <c:v>D</c:v>
                </c:pt>
                <c:pt idx="4">
                  <c:v>E (RESPUESTA ANULADA)</c:v>
                </c:pt>
              </c:strCache>
            </c:strRef>
          </c:cat>
          <c:val>
            <c:numRef>
              <c:f>'Analisis Pregunta (8)'!$B$2:$B$6</c:f>
              <c:numCache>
                <c:formatCode>General</c:formatCode>
                <c:ptCount val="5"/>
                <c:pt idx="0">
                  <c:v>6</c:v>
                </c:pt>
                <c:pt idx="1">
                  <c:v>4</c:v>
                </c:pt>
                <c:pt idx="2">
                  <c:v>3</c:v>
                </c:pt>
                <c:pt idx="3">
                  <c:v>1</c:v>
                </c:pt>
                <c:pt idx="4">
                  <c:v>0</c:v>
                </c:pt>
              </c:numCache>
            </c:numRef>
          </c:val>
        </c:ser>
        <c:ser>
          <c:idx val="1"/>
          <c:order val="1"/>
          <c:tx>
            <c:strRef>
              <c:f>'Analisis Pregunta (8)'!$C$1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(8)'!$A$2:$A$6</c:f>
              <c:strCache>
                <c:ptCount val="5"/>
                <c:pt idx="0">
                  <c:v>A</c:v>
                </c:pt>
                <c:pt idx="1">
                  <c:v>B</c:v>
                </c:pt>
                <c:pt idx="2">
                  <c:v>C</c:v>
                </c:pt>
                <c:pt idx="3">
                  <c:v>D</c:v>
                </c:pt>
                <c:pt idx="4">
                  <c:v>E (RESPUESTA ANULADA)</c:v>
                </c:pt>
              </c:strCache>
            </c:strRef>
          </c:cat>
          <c:val>
            <c:numRef>
              <c:f>'Analisis Pregunta (8)'!$C$2:$C$6</c:f>
              <c:numCache>
                <c:formatCode>0%</c:formatCode>
                <c:ptCount val="5"/>
                <c:pt idx="0">
                  <c:v>0.42857142857142855</c:v>
                </c:pt>
                <c:pt idx="1">
                  <c:v>0.2857142857142857</c:v>
                </c:pt>
                <c:pt idx="2">
                  <c:v>0.21428571428571427</c:v>
                </c:pt>
                <c:pt idx="3">
                  <c:v>7.1428571428571425E-2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9. </a:t>
            </a:r>
            <a:r>
              <a:rPr lang="es-CO" sz="1400"/>
              <a:t>Juana va caminando por las calles de su pueblo y se encuentra con la siguiente señal de tránsito. La señal que vio Juana significa que en esa zona</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(9)'!$B$1</c:f>
              <c:strCache>
                <c:ptCount val="1"/>
                <c:pt idx="0">
                  <c:v>CANTIDAD DE RESPUESTAS PREGUNTA (9)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(9)'!$A$2:$A$6</c:f>
              <c:strCache>
                <c:ptCount val="5"/>
                <c:pt idx="0">
                  <c:v>A</c:v>
                </c:pt>
                <c:pt idx="1">
                  <c:v>B</c:v>
                </c:pt>
                <c:pt idx="2">
                  <c:v>C</c:v>
                </c:pt>
                <c:pt idx="3">
                  <c:v>D</c:v>
                </c:pt>
                <c:pt idx="4">
                  <c:v>E (RESPUESTA ANULADA)</c:v>
                </c:pt>
              </c:strCache>
            </c:strRef>
          </c:cat>
          <c:val>
            <c:numRef>
              <c:f>'Analisis Pregunta (9)'!$B$2:$B$6</c:f>
              <c:numCache>
                <c:formatCode>General</c:formatCode>
                <c:ptCount val="5"/>
                <c:pt idx="0">
                  <c:v>4</c:v>
                </c:pt>
                <c:pt idx="1">
                  <c:v>1</c:v>
                </c:pt>
                <c:pt idx="2">
                  <c:v>5</c:v>
                </c:pt>
                <c:pt idx="3">
                  <c:v>3</c:v>
                </c:pt>
                <c:pt idx="4">
                  <c:v>1</c:v>
                </c:pt>
              </c:numCache>
            </c:numRef>
          </c:val>
        </c:ser>
        <c:ser>
          <c:idx val="1"/>
          <c:order val="1"/>
          <c:tx>
            <c:strRef>
              <c:f>'Analisis Pregunta (9)'!$C$1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(9)'!$A$2:$A$6</c:f>
              <c:strCache>
                <c:ptCount val="5"/>
                <c:pt idx="0">
                  <c:v>A</c:v>
                </c:pt>
                <c:pt idx="1">
                  <c:v>B</c:v>
                </c:pt>
                <c:pt idx="2">
                  <c:v>C</c:v>
                </c:pt>
                <c:pt idx="3">
                  <c:v>D</c:v>
                </c:pt>
                <c:pt idx="4">
                  <c:v>E (RESPUESTA ANULADA)</c:v>
                </c:pt>
              </c:strCache>
            </c:strRef>
          </c:cat>
          <c:val>
            <c:numRef>
              <c:f>'Analisis Pregunta (9)'!$C$2:$C$6</c:f>
              <c:numCache>
                <c:formatCode>0%</c:formatCode>
                <c:ptCount val="5"/>
                <c:pt idx="0">
                  <c:v>0.2857142857142857</c:v>
                </c:pt>
                <c:pt idx="1">
                  <c:v>7.1428571428571425E-2</c:v>
                </c:pt>
                <c:pt idx="2">
                  <c:v>0.35714285714285715</c:v>
                </c:pt>
                <c:pt idx="3">
                  <c:v>0.21428571428571427</c:v>
                </c:pt>
                <c:pt idx="4">
                  <c:v>7.1428571428571425E-2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Formulario de Respuestas'!A1"/><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hyperlink" Target="#'Formulario de Respuestas'!A1"/><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hyperlink" Target="#'Formulario de Respuestas'!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hyperlink" Target="#'Formulario de Respuestas'!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hyperlink" Target="#'Formulario de Respuestas'!A1"/><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hyperlink" Target="#'Formulario de Respuestas'!A1"/><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hyperlink" Target="#'Formulario de Respuestas'!A1"/><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hyperlink" Target="#'Formulario de Respuestas'!A1"/><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hyperlink" Target="#'Formulario de Respuestas'!A1"/><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hyperlink" Target="#'Formulario de Respuestas'!A1"/><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hyperlink" Target="#'Formulario de Respuestas'!A1"/><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hyperlink" Target="#'Formulario de Respuestas'!A1"/><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hyperlink" Target="#'Formulario de Respuestas'!A1"/><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hyperlink" Target="#'Formulario de Respuestas'!A1"/><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ormulario de Respuestas'!A1"/><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Formulario de Respuestas'!A1"/><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ormulario de Respuestas'!A1"/><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Formulario de Respuestas'!A1"/><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ormulario de Respuestas'!A1"/><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hyperlink" Target="#'Formulario de Respuestas'!A1"/><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hyperlink" Target="#'Formulario de Respuestas'!A1"/><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133349</xdr:colOff>
      <xdr:row>0</xdr:row>
      <xdr:rowOff>100012</xdr:rowOff>
    </xdr:from>
    <xdr:to>
      <xdr:col>10</xdr:col>
      <xdr:colOff>66674</xdr:colOff>
      <xdr:row>16</xdr:row>
      <xdr:rowOff>95250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2" name="1 Marco">
          <a:hlinkClick xmlns:r="http://schemas.openxmlformats.org/officeDocument/2006/relationships" r:id="rId2"/>
        </xdr:cNvPr>
        <xdr:cNvSpPr/>
      </xdr:nvSpPr>
      <xdr:spPr>
        <a:xfrm>
          <a:off x="1323975" y="2724150"/>
          <a:ext cx="19621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57151</xdr:colOff>
      <xdr:row>19</xdr:row>
      <xdr:rowOff>0</xdr:rowOff>
    </xdr:from>
    <xdr:to>
      <xdr:col>10</xdr:col>
      <xdr:colOff>266700</xdr:colOff>
      <xdr:row>44</xdr:row>
      <xdr:rowOff>114300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1" y="4552950"/>
          <a:ext cx="10344149" cy="487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695325</xdr:colOff>
      <xdr:row>59</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067925" cy="792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19</xdr:row>
      <xdr:rowOff>0</xdr:rowOff>
    </xdr:from>
    <xdr:to>
      <xdr:col>10</xdr:col>
      <xdr:colOff>104775</xdr:colOff>
      <xdr:row>50</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52950"/>
          <a:ext cx="10239375" cy="6019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47625</xdr:colOff>
      <xdr:row>54</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182225" cy="716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85725</xdr:colOff>
      <xdr:row>52</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220325" cy="659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114300</xdr:colOff>
      <xdr:row>36</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248900" cy="354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28574</xdr:colOff>
      <xdr:row>58</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163174" cy="792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123825</xdr:colOff>
      <xdr:row>54</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258425" cy="697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152400</xdr:colOff>
      <xdr:row>48</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287000" cy="582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114299</xdr:colOff>
      <xdr:row>0</xdr:row>
      <xdr:rowOff>0</xdr:rowOff>
    </xdr:from>
    <xdr:to>
      <xdr:col>10</xdr:col>
      <xdr:colOff>47624</xdr:colOff>
      <xdr:row>15</xdr:row>
      <xdr:rowOff>176213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133350</xdr:colOff>
      <xdr:row>57</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267950" cy="773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114299</xdr:colOff>
      <xdr:row>0</xdr:row>
      <xdr:rowOff>0</xdr:rowOff>
    </xdr:from>
    <xdr:to>
      <xdr:col>10</xdr:col>
      <xdr:colOff>47624</xdr:colOff>
      <xdr:row>15</xdr:row>
      <xdr:rowOff>176213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123825</xdr:colOff>
      <xdr:row>62</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258425" cy="849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114299</xdr:colOff>
      <xdr:row>0</xdr:row>
      <xdr:rowOff>0</xdr:rowOff>
    </xdr:from>
    <xdr:to>
      <xdr:col>10</xdr:col>
      <xdr:colOff>47624</xdr:colOff>
      <xdr:row>15</xdr:row>
      <xdr:rowOff>176213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104775</xdr:colOff>
      <xdr:row>59</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239375" cy="811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114299</xdr:colOff>
      <xdr:row>0</xdr:row>
      <xdr:rowOff>0</xdr:rowOff>
    </xdr:from>
    <xdr:to>
      <xdr:col>10</xdr:col>
      <xdr:colOff>47624</xdr:colOff>
      <xdr:row>15</xdr:row>
      <xdr:rowOff>176213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133350</xdr:colOff>
      <xdr:row>50</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267950" cy="621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190500</xdr:colOff>
      <xdr:row>43</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325100" cy="487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9525</xdr:rowOff>
    </xdr:from>
    <xdr:to>
      <xdr:col>9</xdr:col>
      <xdr:colOff>733425</xdr:colOff>
      <xdr:row>50</xdr:row>
      <xdr:rowOff>133350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71975"/>
          <a:ext cx="10106025" cy="621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38100</xdr:rowOff>
    </xdr:from>
    <xdr:to>
      <xdr:col>10</xdr:col>
      <xdr:colOff>161925</xdr:colOff>
      <xdr:row>50</xdr:row>
      <xdr:rowOff>152400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210050"/>
          <a:ext cx="10296525" cy="640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742950</xdr:colOff>
      <xdr:row>44</xdr:row>
      <xdr:rowOff>123825</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115550"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38100</xdr:colOff>
      <xdr:row>43</xdr:row>
      <xdr:rowOff>57150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172700" cy="501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733425</xdr:colOff>
      <xdr:row>41</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106025" cy="449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57150</xdr:colOff>
      <xdr:row>17</xdr:row>
      <xdr:rowOff>0</xdr:rowOff>
    </xdr:from>
    <xdr:to>
      <xdr:col>10</xdr:col>
      <xdr:colOff>66675</xdr:colOff>
      <xdr:row>49</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4171950"/>
          <a:ext cx="10144125" cy="621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AD301" totalsRowShown="0" headerRowDxfId="115" dataDxfId="114">
  <autoFilter ref="A1:AD301"/>
  <tableColumns count="30">
    <tableColumn id="45" name="# Código DANE del Establecimiento Educativo" dataDxfId="113"/>
    <tableColumn id="51" name="Código del Estudiante" dataDxfId="112"/>
    <tableColumn id="1" name="Nombre  del Estudiante" dataDxfId="111"/>
    <tableColumn id="2" name="Documento  de Identidad" dataDxfId="110"/>
    <tableColumn id="3" name="Respuesta Pregunta (1)" dataDxfId="109"/>
    <tableColumn id="4" name="Respuesta Pregunta (2)" dataDxfId="108"/>
    <tableColumn id="5" name="Respuesta Pregunta (3)" dataDxfId="107"/>
    <tableColumn id="6" name="Respuesta Pregunta (4)" dataDxfId="106"/>
    <tableColumn id="7" name="Respuesta Pregunta (5)" dataDxfId="105"/>
    <tableColumn id="8" name="Respuesta Pregunta (6)" dataDxfId="104"/>
    <tableColumn id="9" name="Respuesta Pregunta (7)" dataDxfId="103"/>
    <tableColumn id="10" name="Respuesta Pregunta (8)" dataDxfId="102"/>
    <tableColumn id="11" name="Respuesta Pregunta (9)" dataDxfId="101"/>
    <tableColumn id="12" name="Respuesta Pregunta (10)" dataDxfId="100"/>
    <tableColumn id="13" name="Respuesta Pregunta (11)" dataDxfId="99"/>
    <tableColumn id="14" name="Respuesta Pregunta (12)" dataDxfId="98"/>
    <tableColumn id="15" name="Respuesta Pregunta (13)" dataDxfId="97"/>
    <tableColumn id="16" name="Respuesta Pregunta (14)" dataDxfId="96"/>
    <tableColumn id="17" name="Respuesta Pregunta (15)" dataDxfId="95"/>
    <tableColumn id="18" name="Respuesta Pregunta (16)" dataDxfId="94"/>
    <tableColumn id="19" name="Respuesta Pregunta (17)" dataDxfId="93"/>
    <tableColumn id="20" name="Respuesta Pregunta (18)" dataDxfId="92"/>
    <tableColumn id="21" name="Respuesta Pregunta (19)" dataDxfId="91"/>
    <tableColumn id="22" name="Respuesta Pregunta (20)" dataDxfId="90"/>
    <tableColumn id="46" name="Respuesta Pregunta (21)" dataDxfId="89"/>
    <tableColumn id="47" name="Respuesta Pregunta (22)" dataDxfId="88"/>
    <tableColumn id="48" name="Respuesta Pregunta (23)" dataDxfId="87"/>
    <tableColumn id="49" name="Respuesta Pregunta (24)" dataDxfId="86"/>
    <tableColumn id="50" name="Respuesta Pregunta (25)" dataDxfId="85"/>
    <tableColumn id="23" name="Columna1" dataDxfId="84"/>
  </tableColumns>
  <tableStyleInfo name="TableStyleMedium2" showFirstColumn="0" showLastColumn="0" showRowStripes="1" showColumnStripes="0"/>
</table>
</file>

<file path=xl/tables/table10.xml><?xml version="1.0" encoding="utf-8"?>
<table xmlns="http://schemas.openxmlformats.org/spreadsheetml/2006/main" id="12" name="Tabla2413" displayName="Tabla2413" ref="A1:C7" totalsRowShown="0" tableBorderDxfId="51">
  <autoFilter ref="A1:C7"/>
  <tableColumns count="3">
    <tableColumn id="1" name="Opción" dataDxfId="50"/>
    <tableColumn id="2" name="CANTIDAD DE RESPUESTAS PREGUNTA (9)" dataDxfId="49"/>
    <tableColumn id="3" name="PORCENTAJE" dataDxfId="48"/>
  </tableColumns>
  <tableStyleInfo name="TableStyleMedium2" showFirstColumn="0" showLastColumn="0" showRowStripes="1" showColumnStripes="0"/>
</table>
</file>

<file path=xl/tables/table11.xml><?xml version="1.0" encoding="utf-8"?>
<table xmlns="http://schemas.openxmlformats.org/spreadsheetml/2006/main" id="13" name="Tabla2414" displayName="Tabla2414" ref="A1:C7" totalsRowShown="0" tableBorderDxfId="47">
  <autoFilter ref="A1:C7"/>
  <tableColumns count="3">
    <tableColumn id="1" name="Opción" dataDxfId="46"/>
    <tableColumn id="2" name="CANTIDAD DE RESPUESTAS PREGUNTA (10)" dataDxfId="45"/>
    <tableColumn id="3" name="PORCENTAJE" dataDxfId="44"/>
  </tableColumns>
  <tableStyleInfo name="TableStyleMedium2" showFirstColumn="0" showLastColumn="0" showRowStripes="1" showColumnStripes="0"/>
</table>
</file>

<file path=xl/tables/table12.xml><?xml version="1.0" encoding="utf-8"?>
<table xmlns="http://schemas.openxmlformats.org/spreadsheetml/2006/main" id="14" name="Tabla2415" displayName="Tabla2415" ref="A1:C7" totalsRowShown="0" tableBorderDxfId="43">
  <autoFilter ref="A1:C7"/>
  <tableColumns count="3">
    <tableColumn id="1" name="Opción" dataDxfId="42"/>
    <tableColumn id="2" name="CANTIDAD DE RESPUESTAS PREGUNTA (11)" dataDxfId="41"/>
    <tableColumn id="3" name="PORCENTAJE" dataDxfId="40"/>
  </tableColumns>
  <tableStyleInfo name="TableStyleMedium2" showFirstColumn="0" showLastColumn="0" showRowStripes="1" showColumnStripes="0"/>
</table>
</file>

<file path=xl/tables/table13.xml><?xml version="1.0" encoding="utf-8"?>
<table xmlns="http://schemas.openxmlformats.org/spreadsheetml/2006/main" id="15" name="Tabla2416" displayName="Tabla2416" ref="A1:C7" totalsRowShown="0" tableBorderDxfId="39">
  <autoFilter ref="A1:C7"/>
  <tableColumns count="3">
    <tableColumn id="1" name="Opción" dataDxfId="38"/>
    <tableColumn id="2" name="CANTIDAD DE RESPUESTAS PREGUNTA (12)" dataDxfId="37"/>
    <tableColumn id="3" name="PORCENTAJE" dataDxfId="36"/>
  </tableColumns>
  <tableStyleInfo name="TableStyleMedium2" showFirstColumn="0" showLastColumn="0" showRowStripes="1" showColumnStripes="0"/>
</table>
</file>

<file path=xl/tables/table14.xml><?xml version="1.0" encoding="utf-8"?>
<table xmlns="http://schemas.openxmlformats.org/spreadsheetml/2006/main" id="16" name="Tabla2417" displayName="Tabla2417" ref="A1:C7" totalsRowShown="0" tableBorderDxfId="35">
  <autoFilter ref="A1:C7"/>
  <tableColumns count="3">
    <tableColumn id="1" name="Opción" dataDxfId="34"/>
    <tableColumn id="2" name="CANTIDAD DE RESPUESTAS PREGUNTA (13)" dataDxfId="33"/>
    <tableColumn id="3" name="PORCENTAJE" dataDxfId="32"/>
  </tableColumns>
  <tableStyleInfo name="TableStyleMedium2" showFirstColumn="0" showLastColumn="0" showRowStripes="1" showColumnStripes="0"/>
</table>
</file>

<file path=xl/tables/table15.xml><?xml version="1.0" encoding="utf-8"?>
<table xmlns="http://schemas.openxmlformats.org/spreadsheetml/2006/main" id="17" name="Tabla2418" displayName="Tabla2418" ref="A1:C7" totalsRowShown="0" tableBorderDxfId="31">
  <autoFilter ref="A1:C7"/>
  <tableColumns count="3">
    <tableColumn id="1" name="Opción" dataDxfId="30"/>
    <tableColumn id="2" name="CANTIDAD DE RESPUESTAS PREGUNTA (14)" dataDxfId="29"/>
    <tableColumn id="3" name="PORCENTAJE" dataDxfId="28"/>
  </tableColumns>
  <tableStyleInfo name="TableStyleMedium2" showFirstColumn="0" showLastColumn="0" showRowStripes="1" showColumnStripes="0"/>
</table>
</file>

<file path=xl/tables/table16.xml><?xml version="1.0" encoding="utf-8"?>
<table xmlns="http://schemas.openxmlformats.org/spreadsheetml/2006/main" id="18" name="Tabla2419" displayName="Tabla2419" ref="A1:C7" totalsRowShown="0" tableBorderDxfId="27">
  <autoFilter ref="A1:C7"/>
  <tableColumns count="3">
    <tableColumn id="1" name="Opción" dataDxfId="26"/>
    <tableColumn id="2" name="CANTIDAD DE RESPUESTAS PREGUNTA (15)" dataDxfId="25"/>
    <tableColumn id="3" name="PORCENTAJE" dataDxfId="24"/>
  </tableColumns>
  <tableStyleInfo name="TableStyleMedium2" showFirstColumn="0" showLastColumn="0" showRowStripes="1" showColumnStripes="0"/>
</table>
</file>

<file path=xl/tables/table17.xml><?xml version="1.0" encoding="utf-8"?>
<table xmlns="http://schemas.openxmlformats.org/spreadsheetml/2006/main" id="19" name="Tabla2420" displayName="Tabla2420" ref="A1:C7" totalsRowShown="0" tableBorderDxfId="23">
  <autoFilter ref="A1:C7"/>
  <tableColumns count="3">
    <tableColumn id="1" name="Opción" dataDxfId="22"/>
    <tableColumn id="2" name="CANTIDAD DE RESPUESTAS PREGUNTA (16)" dataDxfId="21"/>
    <tableColumn id="3" name="PORCENTAJE" dataDxfId="20"/>
  </tableColumns>
  <tableStyleInfo name="TableStyleMedium2" showFirstColumn="0" showLastColumn="0" showRowStripes="1" showColumnStripes="0"/>
</table>
</file>

<file path=xl/tables/table18.xml><?xml version="1.0" encoding="utf-8"?>
<table xmlns="http://schemas.openxmlformats.org/spreadsheetml/2006/main" id="20" name="Tabla2421" displayName="Tabla2421" ref="A1:C7" totalsRowShown="0" tableBorderDxfId="19">
  <autoFilter ref="A1:C7"/>
  <tableColumns count="3">
    <tableColumn id="1" name="Opción" dataDxfId="18"/>
    <tableColumn id="2" name="CANTIDAD DE RESPUESTAS PREGUNTA (17)" dataDxfId="17"/>
    <tableColumn id="3" name="PORCENTAJE" dataDxfId="16"/>
  </tableColumns>
  <tableStyleInfo name="TableStyleMedium2" showFirstColumn="0" showLastColumn="0" showRowStripes="1" showColumnStripes="0"/>
</table>
</file>

<file path=xl/tables/table19.xml><?xml version="1.0" encoding="utf-8"?>
<table xmlns="http://schemas.openxmlformats.org/spreadsheetml/2006/main" id="21" name="Tabla242122" displayName="Tabla242122" ref="A1:C7" totalsRowShown="0" tableBorderDxfId="15">
  <autoFilter ref="A1:C7"/>
  <tableColumns count="3">
    <tableColumn id="1" name="Opción" dataDxfId="14"/>
    <tableColumn id="2" name="CANTIDAD DE RESPUESTAS PREGUNTA (18)" dataDxfId="13"/>
    <tableColumn id="3" name="PORCENTAJE" dataDxfId="12"/>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C7" totalsRowShown="0" tableBorderDxfId="83">
  <autoFilter ref="A1:C7"/>
  <tableColumns count="3">
    <tableColumn id="1" name="Opción" dataDxfId="82"/>
    <tableColumn id="2" name="CANTIDAD DE RESPUESTAS PREGUNTA (1)" dataDxfId="81"/>
    <tableColumn id="3" name="PORCENTAJE" dataDxfId="80"/>
  </tableColumns>
  <tableStyleInfo name="TableStyleMedium2" showFirstColumn="0" showLastColumn="0" showRowStripes="1" showColumnStripes="0"/>
</table>
</file>

<file path=xl/tables/table20.xml><?xml version="1.0" encoding="utf-8"?>
<table xmlns="http://schemas.openxmlformats.org/spreadsheetml/2006/main" id="22" name="Tabla24212223" displayName="Tabla24212223" ref="A1:C7" totalsRowShown="0" tableBorderDxfId="11">
  <autoFilter ref="A1:C7"/>
  <tableColumns count="3">
    <tableColumn id="1" name="Opción" dataDxfId="10"/>
    <tableColumn id="2" name="CANTIDAD DE RESPUESTAS PREGUNTA (19)" dataDxfId="9"/>
    <tableColumn id="3" name="PORCENTAJE" dataDxfId="8"/>
  </tableColumns>
  <tableStyleInfo name="TableStyleMedium2" showFirstColumn="0" showLastColumn="0" showRowStripes="1" showColumnStripes="0"/>
</table>
</file>

<file path=xl/tables/table21.xml><?xml version="1.0" encoding="utf-8"?>
<table xmlns="http://schemas.openxmlformats.org/spreadsheetml/2006/main" id="23" name="Tabla2421222324" displayName="Tabla2421222324" ref="A1:C7" totalsRowShown="0" tableBorderDxfId="7">
  <autoFilter ref="A1:C7"/>
  <tableColumns count="3">
    <tableColumn id="1" name="Opción" dataDxfId="6"/>
    <tableColumn id="2" name="CANTIDAD DE RESPUESTAS PREGUNTA (20)" dataDxfId="5"/>
    <tableColumn id="3" name="PORCENTAJE" dataDxfId="4"/>
  </tableColumns>
  <tableStyleInfo name="TableStyleMedium2" showFirstColumn="0" showLastColumn="0" showRowStripes="1" showColumnStripes="0"/>
</table>
</file>

<file path=xl/tables/table22.xml><?xml version="1.0" encoding="utf-8"?>
<table xmlns="http://schemas.openxmlformats.org/spreadsheetml/2006/main" id="24" name="Tabla242122232425" displayName="Tabla242122232425" ref="A1:C7" totalsRowShown="0" tableBorderDxfId="3">
  <autoFilter ref="A1:C7"/>
  <tableColumns count="3">
    <tableColumn id="1" name="Opción" dataDxfId="2"/>
    <tableColumn id="2" name="CANTIDAD DE RESPUESTAS PREGUNTA (21)" dataDxfId="1"/>
    <tableColumn id="3" name="PORCENTAJE" dataDxfId="0"/>
  </tableColumns>
  <tableStyleInfo name="TableStyleMedium2" showFirstColumn="0" showLastColumn="0" showRowStripes="1" showColumnStripes="0"/>
</table>
</file>

<file path=xl/tables/table3.xml><?xml version="1.0" encoding="utf-8"?>
<table xmlns="http://schemas.openxmlformats.org/spreadsheetml/2006/main" id="3" name="Tabla24" displayName="Tabla24" ref="A1:C7" totalsRowShown="0" tableBorderDxfId="79">
  <autoFilter ref="A1:C7"/>
  <tableColumns count="3">
    <tableColumn id="1" name="Opción" dataDxfId="78"/>
    <tableColumn id="2" name="CANTIDAD DE RESPUESTAS PREGUNTA (2)" dataDxfId="77"/>
    <tableColumn id="3" name="PORCENTAJE" dataDxfId="76"/>
  </tableColumns>
  <tableStyleInfo name="TableStyleMedium2" showFirstColumn="0" showLastColumn="0" showRowStripes="1" showColumnStripes="0"/>
</table>
</file>

<file path=xl/tables/table4.xml><?xml version="1.0" encoding="utf-8"?>
<table xmlns="http://schemas.openxmlformats.org/spreadsheetml/2006/main" id="6" name="Tabla247" displayName="Tabla247" ref="A1:C7" totalsRowShown="0" tableBorderDxfId="75">
  <autoFilter ref="A1:C7"/>
  <tableColumns count="3">
    <tableColumn id="1" name="Opción" dataDxfId="74"/>
    <tableColumn id="2" name="CANTIDAD DE RESPUESTAS PREGUNTA (3)" dataDxfId="73"/>
    <tableColumn id="3" name="PORCENTAJE" dataDxfId="72"/>
  </tableColumns>
  <tableStyleInfo name="TableStyleMedium2" showFirstColumn="0" showLastColumn="0" showRowStripes="1" showColumnStripes="0"/>
</table>
</file>

<file path=xl/tables/table5.xml><?xml version="1.0" encoding="utf-8"?>
<table xmlns="http://schemas.openxmlformats.org/spreadsheetml/2006/main" id="7" name="Tabla2478" displayName="Tabla2478" ref="A1:C7" totalsRowShown="0" tableBorderDxfId="71">
  <autoFilter ref="A1:C7"/>
  <tableColumns count="3">
    <tableColumn id="1" name="Opción" dataDxfId="70"/>
    <tableColumn id="2" name="CANTIDAD DE RESPUESTAS PREGUNTA (4)" dataDxfId="69"/>
    <tableColumn id="3" name="PORCENTAJE" dataDxfId="68"/>
  </tableColumns>
  <tableStyleInfo name="TableStyleMedium2" showFirstColumn="0" showLastColumn="0" showRowStripes="1" showColumnStripes="0"/>
</table>
</file>

<file path=xl/tables/table6.xml><?xml version="1.0" encoding="utf-8"?>
<table xmlns="http://schemas.openxmlformats.org/spreadsheetml/2006/main" id="8" name="Tabla249" displayName="Tabla249" ref="A1:C7" totalsRowShown="0" tableBorderDxfId="67">
  <autoFilter ref="A1:C7"/>
  <tableColumns count="3">
    <tableColumn id="1" name="Opción" dataDxfId="66"/>
    <tableColumn id="2" name="CANTIDAD DE RESPUESTAS PREGUNTA (5)" dataDxfId="65"/>
    <tableColumn id="3" name="PORCENTAJE" dataDxfId="64"/>
  </tableColumns>
  <tableStyleInfo name="TableStyleMedium2" showFirstColumn="0" showLastColumn="0" showRowStripes="1" showColumnStripes="0"/>
</table>
</file>

<file path=xl/tables/table7.xml><?xml version="1.0" encoding="utf-8"?>
<table xmlns="http://schemas.openxmlformats.org/spreadsheetml/2006/main" id="9" name="Tabla24910" displayName="Tabla24910" ref="A1:C7" totalsRowShown="0" tableBorderDxfId="63">
  <autoFilter ref="A1:C7"/>
  <tableColumns count="3">
    <tableColumn id="1" name="Opción" dataDxfId="62"/>
    <tableColumn id="2" name="CANTIDAD DE RESPUESTAS PREGUNTA (6)" dataDxfId="61"/>
    <tableColumn id="3" name="PORCENTAJE" dataDxfId="60"/>
  </tableColumns>
  <tableStyleInfo name="TableStyleMedium2" showFirstColumn="0" showLastColumn="0" showRowStripes="1" showColumnStripes="0"/>
</table>
</file>

<file path=xl/tables/table8.xml><?xml version="1.0" encoding="utf-8"?>
<table xmlns="http://schemas.openxmlformats.org/spreadsheetml/2006/main" id="10" name="Tabla2411" displayName="Tabla2411" ref="A1:C7" totalsRowShown="0" tableBorderDxfId="59">
  <autoFilter ref="A1:C7"/>
  <tableColumns count="3">
    <tableColumn id="1" name="Opción" dataDxfId="58"/>
    <tableColumn id="2" name="CANTIDAD DE RESPUESTAS PREGUNTA (7)" dataDxfId="57"/>
    <tableColumn id="3" name="PORCENTAJE" dataDxfId="56"/>
  </tableColumns>
  <tableStyleInfo name="TableStyleMedium2" showFirstColumn="0" showLastColumn="0" showRowStripes="1" showColumnStripes="0"/>
</table>
</file>

<file path=xl/tables/table9.xml><?xml version="1.0" encoding="utf-8"?>
<table xmlns="http://schemas.openxmlformats.org/spreadsheetml/2006/main" id="26" name="Tabla2427" displayName="Tabla2427" ref="A1:C7" totalsRowShown="0" tableBorderDxfId="55">
  <autoFilter ref="A1:C7"/>
  <tableColumns count="3">
    <tableColumn id="1" name="Opción" dataDxfId="54"/>
    <tableColumn id="2" name="CANTIDAD DE RESPUESTAS PREGUNTA (8)" dataDxfId="53"/>
    <tableColumn id="3" name="PORCENTAJE" dataDxfId="5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view="pageBreakPreview" zoomScale="78" zoomScaleNormal="93" zoomScaleSheetLayoutView="78" zoomScalePageLayoutView="93" workbookViewId="0">
      <pane ySplit="1" topLeftCell="A79" activePane="bottomLeft" state="frozen"/>
      <selection pane="bottomLeft" activeCell="E80" sqref="E80"/>
    </sheetView>
  </sheetViews>
  <sheetFormatPr baseColWidth="10" defaultColWidth="11.42578125" defaultRowHeight="15" x14ac:dyDescent="0.25"/>
  <cols>
    <col min="1" max="1" width="13.140625" style="2" customWidth="1"/>
    <col min="2" max="2" width="43.140625" style="3" bestFit="1" customWidth="1"/>
    <col min="3" max="3" width="8.7109375" style="3" hidden="1" customWidth="1"/>
    <col min="4" max="4" width="11.28515625" style="2" bestFit="1" customWidth="1"/>
    <col min="5" max="5" width="50.140625" style="3" customWidth="1"/>
    <col min="6" max="6" width="74.85546875" style="3" customWidth="1"/>
    <col min="7" max="16384" width="11.42578125" style="2"/>
  </cols>
  <sheetData>
    <row r="1" spans="1:6" ht="38.25" customHeight="1" x14ac:dyDescent="0.25">
      <c r="A1" s="13" t="s">
        <v>36</v>
      </c>
      <c r="B1" s="14" t="s">
        <v>0</v>
      </c>
      <c r="C1" s="15" t="s">
        <v>8</v>
      </c>
      <c r="D1" s="15" t="s">
        <v>9</v>
      </c>
      <c r="E1" s="15" t="s">
        <v>6</v>
      </c>
      <c r="F1" s="15" t="s">
        <v>7</v>
      </c>
    </row>
    <row r="2" spans="1:6" s="29" customFormat="1" ht="38.25" hidden="1" customHeight="1" x14ac:dyDescent="0.25">
      <c r="A2" s="74">
        <v>1</v>
      </c>
      <c r="B2" s="75" t="s">
        <v>114</v>
      </c>
      <c r="C2" s="28" t="str">
        <f>CONCATENATE(A2,D2)</f>
        <v>1A</v>
      </c>
      <c r="D2" s="16" t="s">
        <v>1</v>
      </c>
      <c r="E2" s="33"/>
      <c r="F2" s="17"/>
    </row>
    <row r="3" spans="1:6" s="29" customFormat="1" ht="38.25" hidden="1" customHeight="1" x14ac:dyDescent="0.25">
      <c r="A3" s="74"/>
      <c r="B3" s="75"/>
      <c r="C3" s="28" t="str">
        <f>CONCATENATE(A2,D3)</f>
        <v>1B</v>
      </c>
      <c r="D3" s="30" t="s">
        <v>2</v>
      </c>
      <c r="E3" s="33"/>
      <c r="F3" s="17" t="s">
        <v>5</v>
      </c>
    </row>
    <row r="4" spans="1:6" s="29" customFormat="1" ht="38.25" hidden="1" customHeight="1" x14ac:dyDescent="0.25">
      <c r="A4" s="74"/>
      <c r="B4" s="75"/>
      <c r="C4" s="28" t="str">
        <f>CONCATENATE(A2,D4)</f>
        <v>1C</v>
      </c>
      <c r="D4" s="16" t="s">
        <v>3</v>
      </c>
      <c r="E4" s="33"/>
      <c r="F4" s="17"/>
    </row>
    <row r="5" spans="1:6" s="29" customFormat="1" ht="38.25" hidden="1" customHeight="1" x14ac:dyDescent="0.25">
      <c r="A5" s="74"/>
      <c r="B5" s="75"/>
      <c r="C5" s="28" t="str">
        <f>CONCATENATE(A2,D5)</f>
        <v>1D</v>
      </c>
      <c r="D5" s="16" t="s">
        <v>4</v>
      </c>
      <c r="E5" s="33"/>
      <c r="F5" s="17"/>
    </row>
    <row r="6" spans="1:6" s="29" customFormat="1" ht="38.25" hidden="1" customHeight="1" x14ac:dyDescent="0.25">
      <c r="A6" s="74">
        <v>2</v>
      </c>
      <c r="B6" s="75" t="s">
        <v>115</v>
      </c>
      <c r="C6" s="28" t="str">
        <f>CONCATENATE(A6,D6)</f>
        <v>2A</v>
      </c>
      <c r="D6" s="16" t="s">
        <v>1</v>
      </c>
      <c r="E6" s="31"/>
      <c r="F6" s="31"/>
    </row>
    <row r="7" spans="1:6" s="29" customFormat="1" ht="38.25" hidden="1" customHeight="1" x14ac:dyDescent="0.25">
      <c r="A7" s="74"/>
      <c r="B7" s="75"/>
      <c r="C7" s="28" t="str">
        <f>CONCATENATE(A6,D7)</f>
        <v>2B</v>
      </c>
      <c r="D7" s="16" t="s">
        <v>2</v>
      </c>
      <c r="E7" s="32"/>
      <c r="F7" s="32"/>
    </row>
    <row r="8" spans="1:6" s="29" customFormat="1" ht="38.25" hidden="1" customHeight="1" x14ac:dyDescent="0.25">
      <c r="A8" s="74"/>
      <c r="B8" s="75"/>
      <c r="C8" s="28" t="str">
        <f>CONCATENATE(A6,D8)</f>
        <v>2C</v>
      </c>
      <c r="D8" s="16" t="s">
        <v>3</v>
      </c>
      <c r="E8" s="31"/>
      <c r="F8" s="31"/>
    </row>
    <row r="9" spans="1:6" s="29" customFormat="1" ht="38.25" hidden="1" customHeight="1" x14ac:dyDescent="0.25">
      <c r="A9" s="74"/>
      <c r="B9" s="75"/>
      <c r="C9" s="28" t="str">
        <f>CONCATENATE(A6,D9)</f>
        <v>2D</v>
      </c>
      <c r="D9" s="34" t="s">
        <v>4</v>
      </c>
      <c r="E9" s="32"/>
      <c r="F9" s="17" t="s">
        <v>5</v>
      </c>
    </row>
    <row r="10" spans="1:6" ht="105" x14ac:dyDescent="0.25">
      <c r="A10" s="74">
        <v>3</v>
      </c>
      <c r="B10" s="75" t="s">
        <v>93</v>
      </c>
      <c r="C10" s="12" t="str">
        <f>CONCATENATE(A10,D10)</f>
        <v>3A</v>
      </c>
      <c r="D10" s="16" t="s">
        <v>1</v>
      </c>
      <c r="E10" s="33" t="s">
        <v>40</v>
      </c>
      <c r="F10" s="17" t="s">
        <v>228</v>
      </c>
    </row>
    <row r="11" spans="1:6" ht="75" x14ac:dyDescent="0.25">
      <c r="A11" s="74"/>
      <c r="B11" s="75"/>
      <c r="C11" s="12" t="str">
        <f>CONCATENATE(A10,D11)</f>
        <v>3B</v>
      </c>
      <c r="D11" s="16" t="s">
        <v>2</v>
      </c>
      <c r="E11" s="33" t="s">
        <v>41</v>
      </c>
      <c r="F11" s="17" t="s">
        <v>227</v>
      </c>
    </row>
    <row r="12" spans="1:6" ht="90" x14ac:dyDescent="0.25">
      <c r="A12" s="74"/>
      <c r="B12" s="75"/>
      <c r="C12" s="12" t="str">
        <f>CONCATENATE(A10,D12)</f>
        <v>3C</v>
      </c>
      <c r="D12" s="30" t="s">
        <v>3</v>
      </c>
      <c r="E12" s="33" t="s">
        <v>42</v>
      </c>
      <c r="F12" s="17" t="s">
        <v>5</v>
      </c>
    </row>
    <row r="13" spans="1:6" ht="75" x14ac:dyDescent="0.25">
      <c r="A13" s="74"/>
      <c r="B13" s="75"/>
      <c r="C13" s="12" t="str">
        <f>CONCATENATE(A10,D13)</f>
        <v>3D</v>
      </c>
      <c r="D13" s="16" t="s">
        <v>4</v>
      </c>
      <c r="E13" s="67" t="s">
        <v>43</v>
      </c>
      <c r="F13" s="17" t="s">
        <v>226</v>
      </c>
    </row>
    <row r="14" spans="1:6" ht="135" x14ac:dyDescent="0.25">
      <c r="A14" s="74">
        <v>4</v>
      </c>
      <c r="B14" s="75" t="s">
        <v>94</v>
      </c>
      <c r="C14" s="12" t="str">
        <f>CONCATENATE(A14,D14)</f>
        <v>4A</v>
      </c>
      <c r="D14" s="16" t="s">
        <v>1</v>
      </c>
      <c r="E14" s="60" t="s">
        <v>225</v>
      </c>
      <c r="F14" s="66" t="s">
        <v>224</v>
      </c>
    </row>
    <row r="15" spans="1:6" ht="135" x14ac:dyDescent="0.25">
      <c r="A15" s="74"/>
      <c r="B15" s="75"/>
      <c r="C15" s="12" t="str">
        <f>CONCATENATE(A14,D15)</f>
        <v>4B</v>
      </c>
      <c r="D15" s="16" t="s">
        <v>2</v>
      </c>
      <c r="E15" s="65" t="s">
        <v>44</v>
      </c>
      <c r="F15" s="64" t="s">
        <v>223</v>
      </c>
    </row>
    <row r="16" spans="1:6" ht="75" x14ac:dyDescent="0.25">
      <c r="A16" s="74"/>
      <c r="B16" s="75"/>
      <c r="C16" s="12" t="str">
        <f>CONCATENATE(A14,D16)</f>
        <v>4C</v>
      </c>
      <c r="D16" s="16" t="s">
        <v>3</v>
      </c>
      <c r="E16" s="63" t="s">
        <v>222</v>
      </c>
      <c r="F16" s="63" t="s">
        <v>221</v>
      </c>
    </row>
    <row r="17" spans="1:6" ht="105" x14ac:dyDescent="0.25">
      <c r="A17" s="74"/>
      <c r="B17" s="75"/>
      <c r="C17" s="12" t="str">
        <f>CONCATENATE(A14,D17)</f>
        <v>4D</v>
      </c>
      <c r="D17" s="30" t="s">
        <v>4</v>
      </c>
      <c r="E17" s="62" t="s">
        <v>220</v>
      </c>
      <c r="F17" s="17" t="s">
        <v>5</v>
      </c>
    </row>
    <row r="18" spans="1:6" ht="135" x14ac:dyDescent="0.25">
      <c r="A18" s="74">
        <v>5</v>
      </c>
      <c r="B18" s="75" t="s">
        <v>95</v>
      </c>
      <c r="C18" s="12" t="str">
        <f>CONCATENATE(A18,D18)</f>
        <v>5A</v>
      </c>
      <c r="D18" s="16" t="s">
        <v>1</v>
      </c>
      <c r="E18" s="17" t="s">
        <v>45</v>
      </c>
      <c r="F18" s="17" t="s">
        <v>216</v>
      </c>
    </row>
    <row r="19" spans="1:6" ht="135" x14ac:dyDescent="0.25">
      <c r="A19" s="74"/>
      <c r="B19" s="75"/>
      <c r="C19" s="12" t="str">
        <f>CONCATENATE(A18,D19)</f>
        <v>5B</v>
      </c>
      <c r="D19" s="16" t="s">
        <v>2</v>
      </c>
      <c r="E19" s="17" t="s">
        <v>219</v>
      </c>
      <c r="F19" s="17" t="s">
        <v>216</v>
      </c>
    </row>
    <row r="20" spans="1:6" ht="60" x14ac:dyDescent="0.25">
      <c r="A20" s="74"/>
      <c r="B20" s="75"/>
      <c r="C20" s="12" t="str">
        <f>CONCATENATE(A18,D20)</f>
        <v>5C</v>
      </c>
      <c r="D20" s="30" t="s">
        <v>3</v>
      </c>
      <c r="E20" s="17" t="s">
        <v>218</v>
      </c>
      <c r="F20" s="17" t="s">
        <v>5</v>
      </c>
    </row>
    <row r="21" spans="1:6" ht="135" x14ac:dyDescent="0.25">
      <c r="A21" s="74"/>
      <c r="B21" s="75"/>
      <c r="C21" s="12" t="str">
        <f>CONCATENATE(A18,D21)</f>
        <v>5D</v>
      </c>
      <c r="D21" s="16" t="s">
        <v>4</v>
      </c>
      <c r="E21" s="17" t="s">
        <v>217</v>
      </c>
      <c r="F21" s="17" t="s">
        <v>216</v>
      </c>
    </row>
    <row r="22" spans="1:6" ht="75" x14ac:dyDescent="0.25">
      <c r="A22" s="74">
        <v>6</v>
      </c>
      <c r="B22" s="75" t="s">
        <v>96</v>
      </c>
      <c r="C22" s="12" t="str">
        <f>CONCATENATE(A22,D22)</f>
        <v>6A</v>
      </c>
      <c r="D22" s="16" t="s">
        <v>1</v>
      </c>
      <c r="E22" s="17" t="s">
        <v>46</v>
      </c>
      <c r="F22" s="17" t="s">
        <v>215</v>
      </c>
    </row>
    <row r="23" spans="1:6" ht="105" x14ac:dyDescent="0.25">
      <c r="A23" s="74"/>
      <c r="B23" s="75"/>
      <c r="C23" s="12" t="str">
        <f>CONCATENATE(A22,D23)</f>
        <v>6B</v>
      </c>
      <c r="D23" s="16" t="s">
        <v>2</v>
      </c>
      <c r="E23" s="17" t="s">
        <v>47</v>
      </c>
      <c r="F23" s="17" t="s">
        <v>214</v>
      </c>
    </row>
    <row r="24" spans="1:6" ht="75" x14ac:dyDescent="0.25">
      <c r="A24" s="74"/>
      <c r="B24" s="75"/>
      <c r="C24" s="12" t="str">
        <f>CONCATENATE(A22,D24)</f>
        <v>6C</v>
      </c>
      <c r="D24" s="30" t="s">
        <v>3</v>
      </c>
      <c r="E24" s="17" t="s">
        <v>48</v>
      </c>
      <c r="F24" s="17" t="s">
        <v>5</v>
      </c>
    </row>
    <row r="25" spans="1:6" ht="105" x14ac:dyDescent="0.25">
      <c r="A25" s="74"/>
      <c r="B25" s="75"/>
      <c r="C25" s="12" t="str">
        <f>CONCATENATE(A22,D25)</f>
        <v>6D</v>
      </c>
      <c r="D25" s="16" t="s">
        <v>4</v>
      </c>
      <c r="E25" s="17" t="s">
        <v>97</v>
      </c>
      <c r="F25" s="17" t="s">
        <v>213</v>
      </c>
    </row>
    <row r="26" spans="1:6" ht="105" x14ac:dyDescent="0.25">
      <c r="A26" s="74">
        <v>7</v>
      </c>
      <c r="B26" s="75" t="s">
        <v>98</v>
      </c>
      <c r="C26" s="12" t="str">
        <f>CONCATENATE(A26,D26)</f>
        <v>7A</v>
      </c>
      <c r="D26" s="16" t="s">
        <v>1</v>
      </c>
      <c r="E26" s="17" t="s">
        <v>49</v>
      </c>
      <c r="F26" s="17" t="s">
        <v>211</v>
      </c>
    </row>
    <row r="27" spans="1:6" ht="75" x14ac:dyDescent="0.25">
      <c r="A27" s="74"/>
      <c r="B27" s="75"/>
      <c r="C27" s="12" t="str">
        <f>CONCATENATE(A26,D27)</f>
        <v>7B</v>
      </c>
      <c r="D27" s="16" t="s">
        <v>2</v>
      </c>
      <c r="E27" s="17" t="s">
        <v>50</v>
      </c>
      <c r="F27" s="17" t="s">
        <v>212</v>
      </c>
    </row>
    <row r="28" spans="1:6" ht="105" x14ac:dyDescent="0.25">
      <c r="A28" s="74"/>
      <c r="B28" s="75"/>
      <c r="C28" s="12" t="str">
        <f>CONCATENATE(A26,D28)</f>
        <v>7C</v>
      </c>
      <c r="D28" s="16" t="s">
        <v>3</v>
      </c>
      <c r="E28" s="17" t="s">
        <v>51</v>
      </c>
      <c r="F28" s="17" t="s">
        <v>211</v>
      </c>
    </row>
    <row r="29" spans="1:6" ht="60" x14ac:dyDescent="0.25">
      <c r="A29" s="74"/>
      <c r="B29" s="75"/>
      <c r="C29" s="12" t="str">
        <f>CONCATENATE(A26,D29)</f>
        <v>7D</v>
      </c>
      <c r="D29" s="30" t="s">
        <v>4</v>
      </c>
      <c r="E29" s="17" t="s">
        <v>99</v>
      </c>
      <c r="F29" s="17" t="s">
        <v>5</v>
      </c>
    </row>
    <row r="30" spans="1:6" ht="90" x14ac:dyDescent="0.25">
      <c r="A30" s="74">
        <v>8</v>
      </c>
      <c r="B30" s="75" t="s">
        <v>100</v>
      </c>
      <c r="C30" s="12" t="str">
        <f>CONCATENATE(A30,D30)</f>
        <v>8A</v>
      </c>
      <c r="D30" s="30" t="s">
        <v>1</v>
      </c>
      <c r="E30" s="17" t="s">
        <v>52</v>
      </c>
      <c r="F30" s="17" t="s">
        <v>5</v>
      </c>
    </row>
    <row r="31" spans="1:6" ht="75" x14ac:dyDescent="0.25">
      <c r="A31" s="74"/>
      <c r="B31" s="75"/>
      <c r="C31" s="12" t="str">
        <f>CONCATENATE(A30,D31)</f>
        <v>8B</v>
      </c>
      <c r="D31" s="16" t="s">
        <v>2</v>
      </c>
      <c r="E31" s="17" t="s">
        <v>53</v>
      </c>
      <c r="F31" s="17" t="s">
        <v>210</v>
      </c>
    </row>
    <row r="32" spans="1:6" ht="75" x14ac:dyDescent="0.25">
      <c r="A32" s="74"/>
      <c r="B32" s="75"/>
      <c r="C32" s="12" t="str">
        <f>CONCATENATE(A30,D32)</f>
        <v>8C</v>
      </c>
      <c r="D32" s="16" t="s">
        <v>3</v>
      </c>
      <c r="E32" s="17" t="s">
        <v>53</v>
      </c>
      <c r="F32" s="17" t="s">
        <v>209</v>
      </c>
    </row>
    <row r="33" spans="1:6" ht="75" x14ac:dyDescent="0.25">
      <c r="A33" s="74"/>
      <c r="B33" s="75"/>
      <c r="C33" s="12" t="str">
        <f>CONCATENATE(A30,D33)</f>
        <v>8D</v>
      </c>
      <c r="D33" s="16" t="s">
        <v>4</v>
      </c>
      <c r="E33" s="17" t="s">
        <v>53</v>
      </c>
      <c r="F33" s="17" t="s">
        <v>208</v>
      </c>
    </row>
    <row r="34" spans="1:6" ht="120" x14ac:dyDescent="0.25">
      <c r="A34" s="74">
        <v>9</v>
      </c>
      <c r="B34" s="75" t="s">
        <v>101</v>
      </c>
      <c r="C34" s="12" t="str">
        <f>CONCATENATE(A34,D34)</f>
        <v>9A</v>
      </c>
      <c r="D34" s="16" t="s">
        <v>1</v>
      </c>
      <c r="E34" s="17" t="s">
        <v>54</v>
      </c>
      <c r="F34" s="17" t="s">
        <v>207</v>
      </c>
    </row>
    <row r="35" spans="1:6" ht="120" x14ac:dyDescent="0.25">
      <c r="A35" s="74"/>
      <c r="B35" s="75"/>
      <c r="C35" s="12" t="str">
        <f>CONCATENATE(A34,D35)</f>
        <v>9B</v>
      </c>
      <c r="D35" s="16" t="s">
        <v>2</v>
      </c>
      <c r="E35" s="17" t="s">
        <v>55</v>
      </c>
      <c r="F35" s="17" t="s">
        <v>206</v>
      </c>
    </row>
    <row r="36" spans="1:6" ht="90" x14ac:dyDescent="0.25">
      <c r="A36" s="74"/>
      <c r="B36" s="75"/>
      <c r="C36" s="12" t="str">
        <f>CONCATENATE(A34,D36)</f>
        <v>9C</v>
      </c>
      <c r="D36" s="30" t="s">
        <v>3</v>
      </c>
      <c r="E36" s="17" t="s">
        <v>56</v>
      </c>
      <c r="F36" s="17" t="s">
        <v>5</v>
      </c>
    </row>
    <row r="37" spans="1:6" ht="120" x14ac:dyDescent="0.25">
      <c r="A37" s="74"/>
      <c r="B37" s="75"/>
      <c r="C37" s="12" t="str">
        <f>CONCATENATE(A34,D37)</f>
        <v>9D</v>
      </c>
      <c r="D37" s="16" t="s">
        <v>4</v>
      </c>
      <c r="E37" s="17" t="s">
        <v>205</v>
      </c>
      <c r="F37" s="17" t="s">
        <v>204</v>
      </c>
    </row>
    <row r="38" spans="1:6" ht="180" x14ac:dyDescent="0.25">
      <c r="A38" s="74">
        <v>10</v>
      </c>
      <c r="B38" s="75" t="s">
        <v>102</v>
      </c>
      <c r="C38" s="12" t="str">
        <f>CONCATENATE(A38,D38)</f>
        <v>10A</v>
      </c>
      <c r="D38" s="16" t="s">
        <v>1</v>
      </c>
      <c r="E38" s="17" t="s">
        <v>203</v>
      </c>
      <c r="F38" s="17" t="s">
        <v>57</v>
      </c>
    </row>
    <row r="39" spans="1:6" ht="180" x14ac:dyDescent="0.25">
      <c r="A39" s="74"/>
      <c r="B39" s="75"/>
      <c r="C39" s="12" t="str">
        <f>CONCATENATE(A38,D39)</f>
        <v>10B</v>
      </c>
      <c r="D39" s="16" t="s">
        <v>2</v>
      </c>
      <c r="E39" s="17" t="s">
        <v>58</v>
      </c>
      <c r="F39" s="17" t="s">
        <v>57</v>
      </c>
    </row>
    <row r="40" spans="1:6" ht="180" x14ac:dyDescent="0.25">
      <c r="A40" s="74"/>
      <c r="B40" s="75"/>
      <c r="C40" s="12" t="str">
        <f>CONCATENATE(A38,D40)</f>
        <v>10C</v>
      </c>
      <c r="D40" s="16" t="s">
        <v>3</v>
      </c>
      <c r="E40" s="17" t="s">
        <v>59</v>
      </c>
      <c r="F40" s="17" t="s">
        <v>57</v>
      </c>
    </row>
    <row r="41" spans="1:6" ht="45" x14ac:dyDescent="0.25">
      <c r="A41" s="74"/>
      <c r="B41" s="75"/>
      <c r="C41" s="12" t="str">
        <f>CONCATENATE(A38,D41)</f>
        <v>10D</v>
      </c>
      <c r="D41" s="30" t="s">
        <v>4</v>
      </c>
      <c r="E41" s="17" t="s">
        <v>202</v>
      </c>
      <c r="F41" s="17" t="s">
        <v>5</v>
      </c>
    </row>
    <row r="42" spans="1:6" ht="150" x14ac:dyDescent="0.25">
      <c r="A42" s="74">
        <v>11</v>
      </c>
      <c r="B42" s="75" t="s">
        <v>103</v>
      </c>
      <c r="C42" s="12" t="str">
        <f>CONCATENATE(A42,D42)</f>
        <v>11A</v>
      </c>
      <c r="D42" s="16" t="s">
        <v>1</v>
      </c>
      <c r="E42" s="17" t="s">
        <v>60</v>
      </c>
      <c r="F42" s="17" t="s">
        <v>201</v>
      </c>
    </row>
    <row r="43" spans="1:6" ht="60" x14ac:dyDescent="0.25">
      <c r="A43" s="74"/>
      <c r="B43" s="75"/>
      <c r="C43" s="12" t="str">
        <f>CONCATENATE(A42,D43)</f>
        <v>11B</v>
      </c>
      <c r="D43" s="30" t="s">
        <v>2</v>
      </c>
      <c r="E43" s="17" t="s">
        <v>200</v>
      </c>
      <c r="F43" s="17" t="s">
        <v>5</v>
      </c>
    </row>
    <row r="44" spans="1:6" ht="120" x14ac:dyDescent="0.25">
      <c r="A44" s="74"/>
      <c r="B44" s="75"/>
      <c r="C44" s="12" t="str">
        <f>CONCATENATE(A42,D44)</f>
        <v>11C</v>
      </c>
      <c r="D44" s="16" t="s">
        <v>3</v>
      </c>
      <c r="E44" s="17" t="s">
        <v>60</v>
      </c>
      <c r="F44" s="17" t="s">
        <v>199</v>
      </c>
    </row>
    <row r="45" spans="1:6" ht="105" x14ac:dyDescent="0.25">
      <c r="A45" s="74"/>
      <c r="B45" s="75"/>
      <c r="C45" s="12" t="str">
        <f>CONCATENATE(A42,D45)</f>
        <v>11D</v>
      </c>
      <c r="D45" s="16" t="s">
        <v>4</v>
      </c>
      <c r="E45" s="17" t="s">
        <v>198</v>
      </c>
      <c r="F45" s="17" t="s">
        <v>61</v>
      </c>
    </row>
    <row r="46" spans="1:6" ht="135" x14ac:dyDescent="0.25">
      <c r="A46" s="74">
        <v>12</v>
      </c>
      <c r="B46" s="75" t="s">
        <v>104</v>
      </c>
      <c r="C46" s="12" t="str">
        <f>CONCATENATE(A46,D46)</f>
        <v>12A</v>
      </c>
      <c r="D46" s="16" t="s">
        <v>1</v>
      </c>
      <c r="E46" s="17" t="s">
        <v>197</v>
      </c>
      <c r="F46" s="17" t="s">
        <v>196</v>
      </c>
    </row>
    <row r="47" spans="1:6" ht="135" x14ac:dyDescent="0.25">
      <c r="A47" s="74"/>
      <c r="B47" s="75"/>
      <c r="C47" s="12" t="str">
        <f>CONCATENATE(A46,D47)</f>
        <v>12B</v>
      </c>
      <c r="D47" s="16" t="s">
        <v>2</v>
      </c>
      <c r="E47" s="17" t="s">
        <v>62</v>
      </c>
      <c r="F47" s="17" t="s">
        <v>195</v>
      </c>
    </row>
    <row r="48" spans="1:6" ht="150" x14ac:dyDescent="0.25">
      <c r="A48" s="74"/>
      <c r="B48" s="75"/>
      <c r="C48" s="12" t="str">
        <f>CONCATENATE(A46,D48)</f>
        <v>12C</v>
      </c>
      <c r="D48" s="16" t="s">
        <v>3</v>
      </c>
      <c r="E48" s="17" t="s">
        <v>63</v>
      </c>
      <c r="F48" s="17" t="s">
        <v>194</v>
      </c>
    </row>
    <row r="49" spans="1:6" ht="105" x14ac:dyDescent="0.25">
      <c r="A49" s="74"/>
      <c r="B49" s="75"/>
      <c r="C49" s="12" t="str">
        <f>CONCATENATE(A46,D49)</f>
        <v>12D</v>
      </c>
      <c r="D49" s="30" t="s">
        <v>4</v>
      </c>
      <c r="E49" s="17" t="s">
        <v>193</v>
      </c>
      <c r="F49" s="17" t="s">
        <v>5</v>
      </c>
    </row>
    <row r="50" spans="1:6" ht="135" x14ac:dyDescent="0.25">
      <c r="A50" s="74">
        <v>13</v>
      </c>
      <c r="B50" s="75" t="s">
        <v>105</v>
      </c>
      <c r="C50" s="12" t="str">
        <f>CONCATENATE(A50,D50)</f>
        <v>13A</v>
      </c>
      <c r="D50" s="16" t="s">
        <v>1</v>
      </c>
      <c r="E50" s="17" t="s">
        <v>64</v>
      </c>
      <c r="F50" s="17" t="s">
        <v>192</v>
      </c>
    </row>
    <row r="51" spans="1:6" ht="75" x14ac:dyDescent="0.25">
      <c r="A51" s="74"/>
      <c r="B51" s="75"/>
      <c r="C51" s="12" t="str">
        <f>CONCATENATE(A50,D51)</f>
        <v>13B</v>
      </c>
      <c r="D51" s="30" t="s">
        <v>2</v>
      </c>
      <c r="E51" s="17" t="s">
        <v>65</v>
      </c>
      <c r="F51" s="18" t="s">
        <v>5</v>
      </c>
    </row>
    <row r="52" spans="1:6" ht="135" x14ac:dyDescent="0.25">
      <c r="A52" s="74"/>
      <c r="B52" s="75"/>
      <c r="C52" s="12" t="str">
        <f>CONCATENATE(A50,D52)</f>
        <v>13C</v>
      </c>
      <c r="D52" s="16" t="s">
        <v>3</v>
      </c>
      <c r="E52" s="17" t="s">
        <v>66</v>
      </c>
      <c r="F52" s="17" t="s">
        <v>67</v>
      </c>
    </row>
    <row r="53" spans="1:6" ht="135" x14ac:dyDescent="0.25">
      <c r="A53" s="74"/>
      <c r="B53" s="75"/>
      <c r="C53" s="12" t="str">
        <f>CONCATENATE(A50,D53)</f>
        <v>13D</v>
      </c>
      <c r="D53" s="16" t="s">
        <v>4</v>
      </c>
      <c r="E53" s="17" t="s">
        <v>68</v>
      </c>
      <c r="F53" s="17" t="s">
        <v>67</v>
      </c>
    </row>
    <row r="54" spans="1:6" ht="60" x14ac:dyDescent="0.25">
      <c r="A54" s="74">
        <v>14</v>
      </c>
      <c r="B54" s="75" t="s">
        <v>106</v>
      </c>
      <c r="C54" s="12" t="str">
        <f>CONCATENATE(A54,D54)</f>
        <v>14A</v>
      </c>
      <c r="D54" s="16" t="s">
        <v>1</v>
      </c>
      <c r="E54" s="17" t="s">
        <v>69</v>
      </c>
      <c r="F54" s="17" t="s">
        <v>70</v>
      </c>
    </row>
    <row r="55" spans="1:6" ht="60" x14ac:dyDescent="0.25">
      <c r="A55" s="74"/>
      <c r="B55" s="75"/>
      <c r="C55" s="12" t="str">
        <f>CONCATENATE(A54,D55)</f>
        <v>14B</v>
      </c>
      <c r="D55" s="16" t="s">
        <v>2</v>
      </c>
      <c r="E55" s="17" t="s">
        <v>71</v>
      </c>
      <c r="F55" s="17" t="s">
        <v>70</v>
      </c>
    </row>
    <row r="56" spans="1:6" ht="60" x14ac:dyDescent="0.25">
      <c r="A56" s="74"/>
      <c r="B56" s="75"/>
      <c r="C56" s="12" t="str">
        <f>CONCATENATE(A54,D56)</f>
        <v>14C</v>
      </c>
      <c r="D56" s="30" t="s">
        <v>3</v>
      </c>
      <c r="E56" s="17" t="s">
        <v>72</v>
      </c>
      <c r="F56" s="17" t="s">
        <v>5</v>
      </c>
    </row>
    <row r="57" spans="1:6" ht="60" x14ac:dyDescent="0.25">
      <c r="A57" s="74"/>
      <c r="B57" s="75"/>
      <c r="C57" s="12" t="str">
        <f>CONCATENATE(A54,D57)</f>
        <v>14D</v>
      </c>
      <c r="D57" s="16" t="s">
        <v>4</v>
      </c>
      <c r="E57" s="17" t="s">
        <v>73</v>
      </c>
      <c r="F57" s="17" t="s">
        <v>70</v>
      </c>
    </row>
    <row r="58" spans="1:6" ht="165" x14ac:dyDescent="0.25">
      <c r="A58" s="74">
        <v>15</v>
      </c>
      <c r="B58" s="75" t="s">
        <v>107</v>
      </c>
      <c r="C58" s="12" t="str">
        <f>CONCATENATE(A58,D58)</f>
        <v>15A</v>
      </c>
      <c r="D58" s="16" t="s">
        <v>1</v>
      </c>
      <c r="E58" s="17" t="s">
        <v>74</v>
      </c>
      <c r="F58" s="17" t="s">
        <v>191</v>
      </c>
    </row>
    <row r="59" spans="1:6" ht="165" x14ac:dyDescent="0.25">
      <c r="A59" s="74"/>
      <c r="B59" s="75"/>
      <c r="C59" s="12" t="str">
        <f>CONCATENATE(A58,D59)</f>
        <v>15B</v>
      </c>
      <c r="D59" s="16" t="s">
        <v>2</v>
      </c>
      <c r="E59" s="17" t="s">
        <v>74</v>
      </c>
      <c r="F59" s="17" t="s">
        <v>190</v>
      </c>
    </row>
    <row r="60" spans="1:6" ht="90" x14ac:dyDescent="0.25">
      <c r="A60" s="74"/>
      <c r="B60" s="75"/>
      <c r="C60" s="12" t="str">
        <f>CONCATENATE(A58,D60)</f>
        <v>15C</v>
      </c>
      <c r="D60" s="30" t="s">
        <v>3</v>
      </c>
      <c r="E60" s="17" t="s">
        <v>75</v>
      </c>
      <c r="F60" s="17" t="s">
        <v>5</v>
      </c>
    </row>
    <row r="61" spans="1:6" ht="165" x14ac:dyDescent="0.25">
      <c r="A61" s="74"/>
      <c r="B61" s="75"/>
      <c r="C61" s="12" t="str">
        <f>CONCATENATE(A58,D61)</f>
        <v>15D</v>
      </c>
      <c r="D61" s="16" t="s">
        <v>4</v>
      </c>
      <c r="E61" s="17" t="s">
        <v>74</v>
      </c>
      <c r="F61" s="17" t="s">
        <v>189</v>
      </c>
    </row>
    <row r="62" spans="1:6" ht="150" x14ac:dyDescent="0.25">
      <c r="A62" s="74">
        <v>16</v>
      </c>
      <c r="B62" s="75" t="s">
        <v>108</v>
      </c>
      <c r="C62" s="12" t="str">
        <f>CONCATENATE(A62,D62)</f>
        <v>16A</v>
      </c>
      <c r="D62" s="16" t="s">
        <v>1</v>
      </c>
      <c r="E62" s="17" t="s">
        <v>76</v>
      </c>
      <c r="F62" s="17" t="s">
        <v>188</v>
      </c>
    </row>
    <row r="63" spans="1:6" ht="150" x14ac:dyDescent="0.25">
      <c r="A63" s="74"/>
      <c r="B63" s="75"/>
      <c r="C63" s="12" t="str">
        <f>CONCATENATE(A62,D63)</f>
        <v>16B</v>
      </c>
      <c r="D63" s="16" t="s">
        <v>2</v>
      </c>
      <c r="E63" s="17" t="s">
        <v>77</v>
      </c>
      <c r="F63" s="17" t="s">
        <v>188</v>
      </c>
    </row>
    <row r="64" spans="1:6" ht="60" x14ac:dyDescent="0.25">
      <c r="A64" s="74"/>
      <c r="B64" s="75"/>
      <c r="C64" s="12" t="str">
        <f>CONCATENATE(A62,D64)</f>
        <v>16C</v>
      </c>
      <c r="D64" s="30" t="s">
        <v>3</v>
      </c>
      <c r="E64" s="17" t="s">
        <v>78</v>
      </c>
      <c r="F64" s="17" t="s">
        <v>5</v>
      </c>
    </row>
    <row r="65" spans="1:6" ht="150" x14ac:dyDescent="0.25">
      <c r="A65" s="74"/>
      <c r="B65" s="75"/>
      <c r="C65" s="12" t="str">
        <f>CONCATENATE(A62,D65)</f>
        <v>16D</v>
      </c>
      <c r="D65" s="16" t="s">
        <v>4</v>
      </c>
      <c r="E65" s="17" t="s">
        <v>77</v>
      </c>
      <c r="F65" s="17" t="s">
        <v>188</v>
      </c>
    </row>
    <row r="66" spans="1:6" ht="135" x14ac:dyDescent="0.25">
      <c r="A66" s="74">
        <v>17</v>
      </c>
      <c r="B66" s="75" t="s">
        <v>109</v>
      </c>
      <c r="C66" s="12" t="str">
        <f>CONCATENATE(A66,D66)</f>
        <v>17A</v>
      </c>
      <c r="D66" s="16" t="s">
        <v>1</v>
      </c>
      <c r="E66" s="17" t="s">
        <v>79</v>
      </c>
      <c r="F66" s="17" t="s">
        <v>187</v>
      </c>
    </row>
    <row r="67" spans="1:6" ht="45" x14ac:dyDescent="0.25">
      <c r="A67" s="74"/>
      <c r="B67" s="75"/>
      <c r="C67" s="12" t="str">
        <f>CONCATENATE(A66,D67)</f>
        <v>17B</v>
      </c>
      <c r="D67" s="30" t="s">
        <v>2</v>
      </c>
      <c r="E67" s="17" t="s">
        <v>186</v>
      </c>
      <c r="F67" s="17" t="s">
        <v>5</v>
      </c>
    </row>
    <row r="68" spans="1:6" ht="120" x14ac:dyDescent="0.25">
      <c r="A68" s="74"/>
      <c r="B68" s="75"/>
      <c r="C68" s="12" t="str">
        <f>CONCATENATE(A66,D68)</f>
        <v>17C</v>
      </c>
      <c r="D68" s="16" t="s">
        <v>3</v>
      </c>
      <c r="E68" s="17" t="s">
        <v>185</v>
      </c>
      <c r="F68" s="17" t="s">
        <v>184</v>
      </c>
    </row>
    <row r="69" spans="1:6" ht="120" x14ac:dyDescent="0.25">
      <c r="A69" s="74"/>
      <c r="B69" s="75"/>
      <c r="C69" s="12" t="str">
        <f>CONCATENATE(A66,D69)</f>
        <v>17D</v>
      </c>
      <c r="D69" s="16" t="s">
        <v>4</v>
      </c>
      <c r="E69" s="17" t="s">
        <v>79</v>
      </c>
      <c r="F69" s="17" t="s">
        <v>184</v>
      </c>
    </row>
    <row r="70" spans="1:6" ht="180" x14ac:dyDescent="0.25">
      <c r="A70" s="74">
        <v>18</v>
      </c>
      <c r="B70" s="75" t="s">
        <v>110</v>
      </c>
      <c r="C70" s="12" t="str">
        <f>CONCATENATE(A70,D70)</f>
        <v>18A</v>
      </c>
      <c r="D70" s="16" t="s">
        <v>1</v>
      </c>
      <c r="E70" s="17" t="s">
        <v>80</v>
      </c>
      <c r="F70" s="17" t="s">
        <v>183</v>
      </c>
    </row>
    <row r="71" spans="1:6" ht="45" x14ac:dyDescent="0.25">
      <c r="A71" s="74"/>
      <c r="B71" s="75"/>
      <c r="C71" s="12" t="str">
        <f>CONCATENATE(A70,D71)</f>
        <v>18B</v>
      </c>
      <c r="D71" s="30" t="s">
        <v>2</v>
      </c>
      <c r="E71" s="17" t="s">
        <v>182</v>
      </c>
      <c r="F71" s="17" t="s">
        <v>5</v>
      </c>
    </row>
    <row r="72" spans="1:6" ht="165" x14ac:dyDescent="0.25">
      <c r="A72" s="74"/>
      <c r="B72" s="75"/>
      <c r="C72" s="12" t="str">
        <f>CONCATENATE(A70,D72)</f>
        <v>18C</v>
      </c>
      <c r="D72" s="16" t="s">
        <v>3</v>
      </c>
      <c r="E72" s="17" t="s">
        <v>81</v>
      </c>
      <c r="F72" s="17" t="s">
        <v>181</v>
      </c>
    </row>
    <row r="73" spans="1:6" ht="180" x14ac:dyDescent="0.25">
      <c r="A73" s="74"/>
      <c r="B73" s="75"/>
      <c r="C73" s="12" t="str">
        <f>CONCATENATE(A70,D73)</f>
        <v>18D</v>
      </c>
      <c r="D73" s="16" t="s">
        <v>4</v>
      </c>
      <c r="E73" s="17" t="s">
        <v>180</v>
      </c>
      <c r="F73" s="17" t="s">
        <v>179</v>
      </c>
    </row>
    <row r="74" spans="1:6" ht="195" x14ac:dyDescent="0.25">
      <c r="A74" s="74">
        <v>19</v>
      </c>
      <c r="B74" s="75" t="s">
        <v>111</v>
      </c>
      <c r="C74" s="12" t="str">
        <f>CONCATENATE(A74,D74)</f>
        <v>19A</v>
      </c>
      <c r="D74" s="16" t="s">
        <v>1</v>
      </c>
      <c r="E74" s="17" t="s">
        <v>178</v>
      </c>
      <c r="F74" s="17" t="s">
        <v>176</v>
      </c>
    </row>
    <row r="75" spans="1:6" ht="195" x14ac:dyDescent="0.25">
      <c r="A75" s="74"/>
      <c r="B75" s="75"/>
      <c r="C75" s="12" t="str">
        <f>CONCATENATE(A74,D75)</f>
        <v>19B</v>
      </c>
      <c r="D75" s="16" t="s">
        <v>2</v>
      </c>
      <c r="E75" s="17" t="s">
        <v>82</v>
      </c>
      <c r="F75" s="17" t="s">
        <v>177</v>
      </c>
    </row>
    <row r="76" spans="1:6" ht="45" x14ac:dyDescent="0.25">
      <c r="A76" s="74"/>
      <c r="B76" s="75"/>
      <c r="C76" s="12" t="str">
        <f>CONCATENATE(A74,D76)</f>
        <v>19C</v>
      </c>
      <c r="D76" s="30" t="s">
        <v>3</v>
      </c>
      <c r="E76" s="17" t="s">
        <v>83</v>
      </c>
      <c r="F76" s="17" t="s">
        <v>5</v>
      </c>
    </row>
    <row r="77" spans="1:6" ht="195" x14ac:dyDescent="0.25">
      <c r="A77" s="74"/>
      <c r="B77" s="75"/>
      <c r="C77" s="12" t="str">
        <f>CONCATENATE(A74,D77)</f>
        <v>19D</v>
      </c>
      <c r="D77" s="16" t="s">
        <v>4</v>
      </c>
      <c r="E77" s="17" t="s">
        <v>82</v>
      </c>
      <c r="F77" s="17" t="s">
        <v>176</v>
      </c>
    </row>
    <row r="78" spans="1:6" ht="180" x14ac:dyDescent="0.25">
      <c r="A78" s="74">
        <v>20</v>
      </c>
      <c r="B78" s="75" t="s">
        <v>112</v>
      </c>
      <c r="C78" s="12" t="str">
        <f>CONCATENATE(A78,D78)</f>
        <v>20A</v>
      </c>
      <c r="D78" s="16" t="s">
        <v>1</v>
      </c>
      <c r="E78" s="17" t="s">
        <v>84</v>
      </c>
      <c r="F78" s="17" t="s">
        <v>85</v>
      </c>
    </row>
    <row r="79" spans="1:6" ht="180" x14ac:dyDescent="0.25">
      <c r="A79" s="74"/>
      <c r="B79" s="75"/>
      <c r="C79" s="12" t="str">
        <f>CONCATENATE(A78,D79)</f>
        <v>20B</v>
      </c>
      <c r="D79" s="16" t="s">
        <v>2</v>
      </c>
      <c r="E79" s="17" t="s">
        <v>86</v>
      </c>
      <c r="F79" s="17" t="s">
        <v>85</v>
      </c>
    </row>
    <row r="80" spans="1:6" ht="75" x14ac:dyDescent="0.25">
      <c r="A80" s="74"/>
      <c r="B80" s="75"/>
      <c r="C80" s="12" t="str">
        <f>CONCATENATE(A78,D80)</f>
        <v>20C</v>
      </c>
      <c r="D80" s="30" t="s">
        <v>3</v>
      </c>
      <c r="E80" s="17" t="s">
        <v>175</v>
      </c>
      <c r="F80" s="17" t="s">
        <v>5</v>
      </c>
    </row>
    <row r="81" spans="1:6" ht="165" x14ac:dyDescent="0.25">
      <c r="A81" s="74"/>
      <c r="B81" s="75"/>
      <c r="C81" s="12" t="str">
        <f>CONCATENATE(A78,D81)</f>
        <v>20D</v>
      </c>
      <c r="D81" s="16" t="s">
        <v>4</v>
      </c>
      <c r="E81" s="17" t="s">
        <v>86</v>
      </c>
      <c r="F81" s="17" t="s">
        <v>87</v>
      </c>
    </row>
    <row r="82" spans="1:6" ht="120" x14ac:dyDescent="0.25">
      <c r="A82" s="74">
        <v>21</v>
      </c>
      <c r="B82" s="75" t="s">
        <v>113</v>
      </c>
      <c r="C82" s="27" t="str">
        <f>CONCATENATE(A82,D82)</f>
        <v>21A</v>
      </c>
      <c r="D82" s="16" t="s">
        <v>1</v>
      </c>
      <c r="E82" s="17" t="s">
        <v>88</v>
      </c>
      <c r="F82" s="17" t="s">
        <v>89</v>
      </c>
    </row>
    <row r="83" spans="1:6" ht="120" x14ac:dyDescent="0.25">
      <c r="A83" s="74"/>
      <c r="B83" s="75"/>
      <c r="C83" s="27" t="str">
        <f>CONCATENATE(A82,D83)</f>
        <v>21B</v>
      </c>
      <c r="D83" s="16" t="s">
        <v>2</v>
      </c>
      <c r="E83" s="61" t="s">
        <v>90</v>
      </c>
      <c r="F83" s="17" t="s">
        <v>91</v>
      </c>
    </row>
    <row r="84" spans="1:6" ht="120" x14ac:dyDescent="0.25">
      <c r="A84" s="74"/>
      <c r="B84" s="75"/>
      <c r="C84" s="27" t="str">
        <f>CONCATENATE(A82,D84)</f>
        <v>21C</v>
      </c>
      <c r="D84" s="16" t="s">
        <v>3</v>
      </c>
      <c r="E84" s="17" t="s">
        <v>92</v>
      </c>
      <c r="F84" s="17" t="s">
        <v>91</v>
      </c>
    </row>
    <row r="85" spans="1:6" ht="90" x14ac:dyDescent="0.25">
      <c r="A85" s="74"/>
      <c r="B85" s="75"/>
      <c r="C85" s="27" t="str">
        <f>CONCATENATE(A82,D85)</f>
        <v>21D</v>
      </c>
      <c r="D85" s="30" t="s">
        <v>4</v>
      </c>
      <c r="E85" s="17" t="s">
        <v>174</v>
      </c>
      <c r="F85" s="17" t="s">
        <v>5</v>
      </c>
    </row>
    <row r="86" spans="1:6" x14ac:dyDescent="0.25">
      <c r="A86" s="72"/>
      <c r="B86" s="73"/>
      <c r="C86" s="6"/>
      <c r="D86" s="5"/>
      <c r="E86" s="4"/>
      <c r="F86" s="4"/>
    </row>
    <row r="87" spans="1:6" x14ac:dyDescent="0.25">
      <c r="A87" s="72"/>
      <c r="B87" s="73"/>
      <c r="C87" s="6"/>
      <c r="D87" s="5"/>
      <c r="E87" s="4"/>
      <c r="F87" s="4"/>
    </row>
    <row r="88" spans="1:6" x14ac:dyDescent="0.25">
      <c r="A88" s="72"/>
      <c r="B88" s="73"/>
      <c r="C88" s="6"/>
      <c r="D88" s="5"/>
      <c r="E88" s="4"/>
      <c r="F88" s="4"/>
    </row>
    <row r="89" spans="1:6" x14ac:dyDescent="0.25">
      <c r="A89" s="72"/>
      <c r="B89" s="73"/>
      <c r="C89" s="6"/>
      <c r="D89" s="5"/>
      <c r="E89" s="4"/>
    </row>
    <row r="90" spans="1:6" x14ac:dyDescent="0.25">
      <c r="A90" s="72"/>
      <c r="B90" s="73"/>
      <c r="C90" s="6"/>
      <c r="D90" s="5"/>
      <c r="E90" s="4"/>
      <c r="F90" s="4"/>
    </row>
    <row r="91" spans="1:6" x14ac:dyDescent="0.25">
      <c r="A91" s="72"/>
      <c r="B91" s="73"/>
      <c r="C91" s="6"/>
      <c r="D91" s="5"/>
      <c r="E91" s="4"/>
      <c r="F91" s="4"/>
    </row>
  </sheetData>
  <sheetProtection password="802D" sheet="1" objects="1" scenarios="1" insertRows="0"/>
  <mergeCells count="46">
    <mergeCell ref="A2:A5"/>
    <mergeCell ref="B2:B5"/>
    <mergeCell ref="A6:A9"/>
    <mergeCell ref="B6:B9"/>
    <mergeCell ref="A22:A25"/>
    <mergeCell ref="B22:B25"/>
    <mergeCell ref="A26:A29"/>
    <mergeCell ref="B26:B29"/>
    <mergeCell ref="A30:A33"/>
    <mergeCell ref="B30:B33"/>
    <mergeCell ref="A10:A13"/>
    <mergeCell ref="B10:B13"/>
    <mergeCell ref="A14:A17"/>
    <mergeCell ref="B14:B17"/>
    <mergeCell ref="A18:A21"/>
    <mergeCell ref="B18:B21"/>
    <mergeCell ref="B34:B37"/>
    <mergeCell ref="B38:B41"/>
    <mergeCell ref="A34:A37"/>
    <mergeCell ref="A38:A41"/>
    <mergeCell ref="A42:A45"/>
    <mergeCell ref="B42:B45"/>
    <mergeCell ref="A46:A49"/>
    <mergeCell ref="B46:B49"/>
    <mergeCell ref="A50:A53"/>
    <mergeCell ref="B50:B53"/>
    <mergeCell ref="A54:A57"/>
    <mergeCell ref="B54:B57"/>
    <mergeCell ref="A58:A61"/>
    <mergeCell ref="B58:B61"/>
    <mergeCell ref="A62:A65"/>
    <mergeCell ref="B62:B65"/>
    <mergeCell ref="A66:A69"/>
    <mergeCell ref="B66:B69"/>
    <mergeCell ref="A70:A73"/>
    <mergeCell ref="B70:B73"/>
    <mergeCell ref="A74:A77"/>
    <mergeCell ref="B74:B77"/>
    <mergeCell ref="A78:A81"/>
    <mergeCell ref="B78:B81"/>
    <mergeCell ref="A86:A87"/>
    <mergeCell ref="B86:B87"/>
    <mergeCell ref="A88:A91"/>
    <mergeCell ref="B88:B91"/>
    <mergeCell ref="A82:A85"/>
    <mergeCell ref="B82:B85"/>
  </mergeCells>
  <pageMargins left="0.7" right="0.7" top="0.75" bottom="0.75" header="0.3" footer="0.3"/>
  <pageSetup scale="10"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12" sqref="L12"/>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151</v>
      </c>
      <c r="C1" s="54" t="s">
        <v>37</v>
      </c>
    </row>
    <row r="2" spans="1:3" ht="25.5" customHeight="1" x14ac:dyDescent="0.25">
      <c r="A2" s="43" t="s">
        <v>1</v>
      </c>
      <c r="B2" s="21">
        <f>COUNTIF('Analisis Respuestas'!$U$2:$U$201,"A")</f>
        <v>3</v>
      </c>
      <c r="C2" s="45">
        <f>$B$2*$C$7/$B$7</f>
        <v>0.21428571428571427</v>
      </c>
    </row>
    <row r="3" spans="1:3" ht="25.5" customHeight="1" x14ac:dyDescent="0.25">
      <c r="A3" s="22" t="s">
        <v>2</v>
      </c>
      <c r="B3" s="22">
        <f>COUNTIF('Analisis Respuestas'!$U$2:$U$201,"B")</f>
        <v>3</v>
      </c>
      <c r="C3" s="46">
        <f>$B$3*$C$7/$B$7</f>
        <v>0.21428571428571427</v>
      </c>
    </row>
    <row r="4" spans="1:3" ht="25.5" customHeight="1" x14ac:dyDescent="0.25">
      <c r="A4" s="43" t="s">
        <v>3</v>
      </c>
      <c r="B4" s="21">
        <f>COUNTIF('Analisis Respuestas'!$U$2:$U$201,"C")</f>
        <v>2</v>
      </c>
      <c r="C4" s="45">
        <f>$B$4*$C$7/$B$7</f>
        <v>0.14285714285714285</v>
      </c>
    </row>
    <row r="5" spans="1:3" ht="25.5" customHeight="1" x14ac:dyDescent="0.25">
      <c r="A5" s="52" t="s">
        <v>4</v>
      </c>
      <c r="B5" s="22">
        <f>COUNTIF('Analisis Respuestas'!$U$2:$U$201,"D")</f>
        <v>6</v>
      </c>
      <c r="C5" s="46">
        <f>$B$5*$C$7/$B$7</f>
        <v>0.42857142857142855</v>
      </c>
    </row>
    <row r="6" spans="1:3" ht="25.5" customHeight="1" x14ac:dyDescent="0.25">
      <c r="A6" s="49" t="s">
        <v>144</v>
      </c>
      <c r="B6" s="50">
        <f>COUNTIF('Analisis Respuestas'!$U$2:$U$201,"E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{5103D6FB-769E-473B-A448-39C074DB77A2}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03D6FB-769E-473B-A448-39C074DB77A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153</v>
      </c>
      <c r="C1" s="54" t="s">
        <v>37</v>
      </c>
    </row>
    <row r="2" spans="1:3" ht="25.5" customHeight="1" x14ac:dyDescent="0.25">
      <c r="A2" s="55" t="s">
        <v>1</v>
      </c>
      <c r="B2" s="21">
        <f>COUNTIF('Analisis Respuestas'!$X$2:$X$201,"A")</f>
        <v>6</v>
      </c>
      <c r="C2" s="45">
        <f>$B$2*$C$7/$B$7</f>
        <v>0.42857142857142855</v>
      </c>
    </row>
    <row r="3" spans="1:3" ht="25.5" customHeight="1" x14ac:dyDescent="0.25">
      <c r="A3" s="22" t="s">
        <v>2</v>
      </c>
      <c r="B3" s="22">
        <f>COUNTIF('Analisis Respuestas'!$X$2:$X$201,"B")</f>
        <v>4</v>
      </c>
      <c r="C3" s="46">
        <f>$B$3*$C$7/$B$7</f>
        <v>0.2857142857142857</v>
      </c>
    </row>
    <row r="4" spans="1:3" ht="25.5" customHeight="1" x14ac:dyDescent="0.25">
      <c r="A4" s="43" t="s">
        <v>3</v>
      </c>
      <c r="B4" s="21">
        <f>COUNTIF('Analisis Respuestas'!$X$2:$X$201,"C")</f>
        <v>3</v>
      </c>
      <c r="C4" s="45">
        <f>$B$4*$C$7/$B$7</f>
        <v>0.21428571428571427</v>
      </c>
    </row>
    <row r="5" spans="1:3" ht="25.5" customHeight="1" x14ac:dyDescent="0.25">
      <c r="A5" s="22" t="s">
        <v>4</v>
      </c>
      <c r="B5" s="22">
        <f>COUNTIF('Analisis Respuestas'!$X$2:$X$201,"D")</f>
        <v>1</v>
      </c>
      <c r="C5" s="46">
        <f>$B$5*$C$7/$B$7</f>
        <v>7.1428571428571425E-2</v>
      </c>
    </row>
    <row r="6" spans="1:3" ht="25.5" customHeight="1" x14ac:dyDescent="0.25">
      <c r="A6" s="49" t="s">
        <v>144</v>
      </c>
      <c r="B6" s="50">
        <f>COUNTIF('Analisis Respuestas'!$X$2:$X$201,"E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{5C4D49BE-1E87-473F-B639-F4569A309104}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C4D49BE-1E87-473F-B639-F4569A30910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5" sqref="L5"/>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154</v>
      </c>
      <c r="C1" s="54" t="s">
        <v>37</v>
      </c>
    </row>
    <row r="2" spans="1:3" ht="25.5" customHeight="1" x14ac:dyDescent="0.25">
      <c r="A2" s="43" t="s">
        <v>1</v>
      </c>
      <c r="B2" s="21">
        <f>COUNTIF('Analisis Respuestas'!$AA$2:$AA$201,"A")</f>
        <v>4</v>
      </c>
      <c r="C2" s="45">
        <f>$B$2*$C$7/$B$7</f>
        <v>0.2857142857142857</v>
      </c>
    </row>
    <row r="3" spans="1:3" ht="25.5" customHeight="1" x14ac:dyDescent="0.25">
      <c r="A3" s="22" t="s">
        <v>2</v>
      </c>
      <c r="B3" s="22">
        <f>COUNTIF('Analisis Respuestas'!$AA$2:$AA$201,"B")</f>
        <v>1</v>
      </c>
      <c r="C3" s="46">
        <f>$B$3*$C$7/$B$7</f>
        <v>7.1428571428571425E-2</v>
      </c>
    </row>
    <row r="4" spans="1:3" ht="25.5" customHeight="1" x14ac:dyDescent="0.25">
      <c r="A4" s="55" t="s">
        <v>3</v>
      </c>
      <c r="B4" s="21">
        <f>COUNTIF('Analisis Respuestas'!$AA$2:$AA$201,"C")</f>
        <v>5</v>
      </c>
      <c r="C4" s="45">
        <f>$B$4*$C$7/$B$7</f>
        <v>0.35714285714285715</v>
      </c>
    </row>
    <row r="5" spans="1:3" ht="25.5" customHeight="1" x14ac:dyDescent="0.25">
      <c r="A5" s="22" t="s">
        <v>4</v>
      </c>
      <c r="B5" s="22">
        <f>COUNTIF('Analisis Respuestas'!$AA$2:$AA$201,"D")</f>
        <v>3</v>
      </c>
      <c r="C5" s="46">
        <f>$B$5*$C$7/$B$7</f>
        <v>0.21428571428571427</v>
      </c>
    </row>
    <row r="6" spans="1:3" ht="25.5" customHeight="1" x14ac:dyDescent="0.25">
      <c r="A6" s="49" t="s">
        <v>144</v>
      </c>
      <c r="B6" s="50">
        <f>COUNTIF('Analisis Respuestas'!$AA$2:$AA$201,"E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{2C11495F-5575-4F41-ABB9-AAC4F16BF658}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C11495F-5575-4F41-ABB9-AAC4F16BF65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38" sqref="L38"/>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161</v>
      </c>
      <c r="C1" s="54" t="s">
        <v>37</v>
      </c>
    </row>
    <row r="2" spans="1:3" ht="25.5" customHeight="1" x14ac:dyDescent="0.25">
      <c r="A2" s="43" t="s">
        <v>1</v>
      </c>
      <c r="B2" s="21">
        <f>COUNTIF('Analisis Respuestas'!$AD$2:$AD$201,"A")</f>
        <v>1</v>
      </c>
      <c r="C2" s="45">
        <f>$B$2*$C$7/$B$7</f>
        <v>7.1428571428571425E-2</v>
      </c>
    </row>
    <row r="3" spans="1:3" ht="25.5" customHeight="1" x14ac:dyDescent="0.25">
      <c r="A3" s="22" t="s">
        <v>2</v>
      </c>
      <c r="B3" s="22">
        <f>COUNTIF('Analisis Respuestas'!$AD$2:$AD$201,"B")</f>
        <v>1</v>
      </c>
      <c r="C3" s="46">
        <f>$B$3*$C$7/$B$7</f>
        <v>7.1428571428571425E-2</v>
      </c>
    </row>
    <row r="4" spans="1:3" ht="25.5" customHeight="1" x14ac:dyDescent="0.25">
      <c r="A4" s="43" t="s">
        <v>3</v>
      </c>
      <c r="B4" s="21">
        <f>COUNTIF('Analisis Respuestas'!$AD$2:$AD$201,"C")</f>
        <v>0</v>
      </c>
      <c r="C4" s="45">
        <f>$B$4*$C$7/$B$7</f>
        <v>0</v>
      </c>
    </row>
    <row r="5" spans="1:3" ht="25.5" customHeight="1" x14ac:dyDescent="0.25">
      <c r="A5" s="52" t="s">
        <v>4</v>
      </c>
      <c r="B5" s="22">
        <f>COUNTIF('Analisis Respuestas'!$AD$2:$AD$201,"D")</f>
        <v>10</v>
      </c>
      <c r="C5" s="46">
        <f>$B$5*$C$7/$B$7</f>
        <v>0.7142857142857143</v>
      </c>
    </row>
    <row r="6" spans="1:3" ht="25.5" customHeight="1" x14ac:dyDescent="0.25">
      <c r="A6" s="49" t="s">
        <v>144</v>
      </c>
      <c r="B6" s="50">
        <f>COUNTIF('Analisis Respuestas'!$AD$2:$AD$201,"E (RESPUESTA ANULADA)")</f>
        <v>2</v>
      </c>
      <c r="C6" s="51">
        <f>$B$6*$C$7/$B$7</f>
        <v>0.14285714285714285</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{D2E68016-D53F-4392-BD6C-09FF4325D8F7}</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E68016-D53F-4392-BD6C-09FF4325D8F7}">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8" sqref="L8"/>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160</v>
      </c>
      <c r="C1" s="54" t="s">
        <v>37</v>
      </c>
    </row>
    <row r="2" spans="1:3" ht="25.5" customHeight="1" x14ac:dyDescent="0.25">
      <c r="A2" s="43" t="s">
        <v>1</v>
      </c>
      <c r="B2" s="21">
        <f>COUNTIF('Analisis Respuestas'!$AG$2:$AG$201,"A")</f>
        <v>2</v>
      </c>
      <c r="C2" s="45">
        <f>$B$2*$C$7/$B$7</f>
        <v>0.14285714285714285</v>
      </c>
    </row>
    <row r="3" spans="1:3" ht="25.5" customHeight="1" x14ac:dyDescent="0.25">
      <c r="A3" s="26" t="s">
        <v>2</v>
      </c>
      <c r="B3" s="22">
        <f>COUNTIF('Analisis Respuestas'!$AG$2:$AG$201,"B")</f>
        <v>3</v>
      </c>
      <c r="C3" s="46">
        <f>$B$3*$C$7/$B$7</f>
        <v>0.21428571428571427</v>
      </c>
    </row>
    <row r="4" spans="1:3" ht="25.5" customHeight="1" x14ac:dyDescent="0.25">
      <c r="A4" s="43" t="s">
        <v>3</v>
      </c>
      <c r="B4" s="21">
        <f>COUNTIF('Analisis Respuestas'!$AG$2:$AG$201,"C")</f>
        <v>9</v>
      </c>
      <c r="C4" s="45">
        <f>$B$4*$C$7/$B$7</f>
        <v>0.6428571428571429</v>
      </c>
    </row>
    <row r="5" spans="1:3" ht="25.5" customHeight="1" x14ac:dyDescent="0.25">
      <c r="A5" s="22" t="s">
        <v>4</v>
      </c>
      <c r="B5" s="22">
        <f>COUNTIF('Analisis Respuestas'!$AG$2:$AG$201,"D")</f>
        <v>0</v>
      </c>
      <c r="C5" s="46">
        <f>$B$5*$C$7/$B$7</f>
        <v>0</v>
      </c>
    </row>
    <row r="6" spans="1:3" ht="25.5" customHeight="1" x14ac:dyDescent="0.25">
      <c r="A6" s="49" t="s">
        <v>144</v>
      </c>
      <c r="B6" s="50">
        <f>COUNTIF('Analisis Respuestas'!$AG$2:$AG$201,"E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{3EE6894A-C470-408B-9613-B5CC673A6B2B}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EE6894A-C470-408B-9613-B5CC673A6B2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16" sqref="L16"/>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159</v>
      </c>
      <c r="C1" s="54" t="s">
        <v>37</v>
      </c>
    </row>
    <row r="2" spans="1:3" ht="25.5" customHeight="1" x14ac:dyDescent="0.25">
      <c r="A2" s="43" t="s">
        <v>1</v>
      </c>
      <c r="B2" s="21">
        <f>COUNTIF('Analisis Respuestas'!$AJ$2:$AJ$201,"A")</f>
        <v>4</v>
      </c>
      <c r="C2" s="45">
        <f>$B$2*$C$7/$B$7</f>
        <v>0.2857142857142857</v>
      </c>
    </row>
    <row r="3" spans="1:3" ht="25.5" customHeight="1" x14ac:dyDescent="0.25">
      <c r="A3" s="26" t="s">
        <v>2</v>
      </c>
      <c r="B3" s="22">
        <f>COUNTIF('Analisis Respuestas'!$AJ$2:$AJ$201,"B")</f>
        <v>3</v>
      </c>
      <c r="C3" s="46">
        <f>$B$3*$C$7/$B$7</f>
        <v>0.21428571428571427</v>
      </c>
    </row>
    <row r="4" spans="1:3" ht="25.5" customHeight="1" x14ac:dyDescent="0.25">
      <c r="A4" s="43" t="s">
        <v>3</v>
      </c>
      <c r="B4" s="21">
        <f>COUNTIF('Analisis Respuestas'!$AJ$2:$AJ$201,"C")</f>
        <v>1</v>
      </c>
      <c r="C4" s="45">
        <f>$B$4*$C$7/$B$7</f>
        <v>7.1428571428571425E-2</v>
      </c>
    </row>
    <row r="5" spans="1:3" ht="25.5" customHeight="1" x14ac:dyDescent="0.25">
      <c r="A5" s="22" t="s">
        <v>4</v>
      </c>
      <c r="B5" s="22">
        <f>COUNTIF('Analisis Respuestas'!$AJ$2:$AJ$201,"D")</f>
        <v>6</v>
      </c>
      <c r="C5" s="46">
        <f>$B$5*$C$7/$B$7</f>
        <v>0.42857142857142855</v>
      </c>
    </row>
    <row r="6" spans="1:3" ht="25.5" customHeight="1" x14ac:dyDescent="0.25">
      <c r="A6" s="49" t="s">
        <v>144</v>
      </c>
      <c r="B6" s="50">
        <f>COUNTIF('Analisis Respuestas'!$AJ$2:$AJ$201,"E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{5151B3A1-F6C7-4448-901B-CBB4273D021C}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51B3A1-F6C7-4448-901B-CBB4273D021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15" sqref="K15"/>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158</v>
      </c>
      <c r="C1" s="54" t="s">
        <v>37</v>
      </c>
    </row>
    <row r="2" spans="1:3" ht="25.5" customHeight="1" x14ac:dyDescent="0.25">
      <c r="A2" s="43" t="s">
        <v>1</v>
      </c>
      <c r="B2" s="21">
        <f>COUNTIF('Analisis Respuestas'!$AM$2:$AM$201,"A")</f>
        <v>1</v>
      </c>
      <c r="C2" s="45">
        <f>$B$2*$C$7/$B$7</f>
        <v>7.1428571428571425E-2</v>
      </c>
    </row>
    <row r="3" spans="1:3" ht="25.5" customHeight="1" x14ac:dyDescent="0.25">
      <c r="A3" s="26" t="s">
        <v>2</v>
      </c>
      <c r="B3" s="22">
        <f>COUNTIF('Analisis Respuestas'!$AM$2:$AM$201,"B")</f>
        <v>12</v>
      </c>
      <c r="C3" s="46">
        <f>$B$3*$C$7/$B$7</f>
        <v>0.8571428571428571</v>
      </c>
    </row>
    <row r="4" spans="1:3" ht="25.5" customHeight="1" x14ac:dyDescent="0.25">
      <c r="A4" s="43" t="s">
        <v>3</v>
      </c>
      <c r="B4" s="21">
        <f>COUNTIF('Analisis Respuestas'!$AM$2:$AM$201,"C")</f>
        <v>0</v>
      </c>
      <c r="C4" s="45">
        <f>$B$4*$C$7/$B$7</f>
        <v>0</v>
      </c>
    </row>
    <row r="5" spans="1:3" ht="25.5" customHeight="1" x14ac:dyDescent="0.25">
      <c r="A5" s="22" t="s">
        <v>4</v>
      </c>
      <c r="B5" s="22">
        <f>COUNTIF('Analisis Respuestas'!$AM$2:$AM$201,"D")</f>
        <v>0</v>
      </c>
      <c r="C5" s="46">
        <f>$B$5*$C$7/$B$7</f>
        <v>0</v>
      </c>
    </row>
    <row r="6" spans="1:3" ht="25.5" customHeight="1" x14ac:dyDescent="0.25">
      <c r="A6" s="49" t="s">
        <v>144</v>
      </c>
      <c r="B6" s="50">
        <f>COUNTIF('Analisis Respuestas'!$AM$2:$AM$201,"E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{C804BC50-ADD8-42B3-B577-FBD301887B3F}</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04BC50-ADD8-42B3-B577-FBD301887B3F}">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5" sqref="L5"/>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157</v>
      </c>
      <c r="C1" s="54" t="s">
        <v>37</v>
      </c>
    </row>
    <row r="2" spans="1:3" ht="25.5" customHeight="1" x14ac:dyDescent="0.25">
      <c r="A2" s="43" t="s">
        <v>1</v>
      </c>
      <c r="B2" s="21">
        <f>COUNTIF('Analisis Respuestas'!$AP$2:$AP$201,"A")</f>
        <v>2</v>
      </c>
      <c r="C2" s="45">
        <f>$B$2*$C$7/$B$7</f>
        <v>0.14285714285714285</v>
      </c>
    </row>
    <row r="3" spans="1:3" ht="25.5" customHeight="1" x14ac:dyDescent="0.25">
      <c r="A3" s="22" t="s">
        <v>2</v>
      </c>
      <c r="B3" s="22">
        <f>COUNTIF('Analisis Respuestas'!$AP$2:$AP$201,"B")</f>
        <v>0</v>
      </c>
      <c r="C3" s="46">
        <f>$B$3*$C$7/$B$7</f>
        <v>0</v>
      </c>
    </row>
    <row r="4" spans="1:3" ht="25.5" customHeight="1" x14ac:dyDescent="0.25">
      <c r="A4" s="55" t="s">
        <v>3</v>
      </c>
      <c r="B4" s="21">
        <f>COUNTIF('Analisis Respuestas'!$AP$2:$AP$201,"C")</f>
        <v>4</v>
      </c>
      <c r="C4" s="45">
        <f>$B$4*$C$7/$B$7</f>
        <v>0.2857142857142857</v>
      </c>
    </row>
    <row r="5" spans="1:3" ht="25.5" customHeight="1" x14ac:dyDescent="0.25">
      <c r="A5" s="22" t="s">
        <v>4</v>
      </c>
      <c r="B5" s="22">
        <f>COUNTIF('Analisis Respuestas'!$AP$2:$AP$201,"D")</f>
        <v>7</v>
      </c>
      <c r="C5" s="46">
        <f>$B$5*$C$7/$B$7</f>
        <v>0.5</v>
      </c>
    </row>
    <row r="6" spans="1:3" ht="25.5" customHeight="1" x14ac:dyDescent="0.25">
      <c r="A6" s="49" t="s">
        <v>144</v>
      </c>
      <c r="B6" s="50">
        <f>COUNTIF('Analisis Respuestas'!$AP$2:$AP$201,"E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{D14335B4-3910-4769-9006-C2C0A56ADD92}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14335B4-3910-4769-9006-C2C0A56ADD9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17" sqref="K17"/>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156</v>
      </c>
      <c r="C1" s="54" t="s">
        <v>37</v>
      </c>
    </row>
    <row r="2" spans="1:3" ht="25.5" customHeight="1" x14ac:dyDescent="0.25">
      <c r="A2" s="43" t="s">
        <v>1</v>
      </c>
      <c r="B2" s="21">
        <f>COUNTIF('Analisis Respuestas'!$AS$2:$AS$201,"A")</f>
        <v>5</v>
      </c>
      <c r="C2" s="45">
        <f>$B$2*$C$7/$B$7</f>
        <v>0.35714285714285715</v>
      </c>
    </row>
    <row r="3" spans="1:3" ht="25.5" customHeight="1" x14ac:dyDescent="0.25">
      <c r="A3" s="22" t="s">
        <v>2</v>
      </c>
      <c r="B3" s="22">
        <f>COUNTIF('Analisis Respuestas'!$AS$2:$AS$201,"B")</f>
        <v>3</v>
      </c>
      <c r="C3" s="46">
        <f>$B$3*$C$7/$B$7</f>
        <v>0.21428571428571427</v>
      </c>
    </row>
    <row r="4" spans="1:3" ht="25.5" customHeight="1" x14ac:dyDescent="0.25">
      <c r="A4" s="55" t="s">
        <v>3</v>
      </c>
      <c r="B4" s="21">
        <f>COUNTIF('Analisis Respuestas'!$AS$2:$AS$201,"C")</f>
        <v>2</v>
      </c>
      <c r="C4" s="45">
        <f>$B$4*$C$7/$B$7</f>
        <v>0.14285714285714285</v>
      </c>
    </row>
    <row r="5" spans="1:3" ht="25.5" customHeight="1" x14ac:dyDescent="0.25">
      <c r="A5" s="22" t="s">
        <v>4</v>
      </c>
      <c r="B5" s="22">
        <f>COUNTIF('Analisis Respuestas'!$AS$2:$AS$201,"D")</f>
        <v>3</v>
      </c>
      <c r="C5" s="46">
        <f>$B$5*$C$7/$B$7</f>
        <v>0.21428571428571427</v>
      </c>
    </row>
    <row r="6" spans="1:3" ht="25.5" customHeight="1" x14ac:dyDescent="0.25">
      <c r="A6" s="49" t="s">
        <v>144</v>
      </c>
      <c r="B6" s="50">
        <f>COUNTIF('Analisis Respuestas'!$AS$2:$AS$201,"E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{C875381B-6D91-445C-9584-A2D0EF9D6589}</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75381B-6D91-445C-9584-A2D0EF9D6589}">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17" sqref="K17"/>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155</v>
      </c>
      <c r="C1" s="54" t="s">
        <v>37</v>
      </c>
    </row>
    <row r="2" spans="1:3" ht="25.5" customHeight="1" x14ac:dyDescent="0.25">
      <c r="A2" s="43" t="s">
        <v>1</v>
      </c>
      <c r="B2" s="21">
        <f>COUNTIF('Analisis Respuestas'!$AV$2:$AV$201,"A")</f>
        <v>1</v>
      </c>
      <c r="C2" s="45">
        <f>$B$2*$C$7/$B$7</f>
        <v>7.1428571428571425E-2</v>
      </c>
    </row>
    <row r="3" spans="1:3" ht="25.5" customHeight="1" x14ac:dyDescent="0.25">
      <c r="A3" s="22" t="s">
        <v>2</v>
      </c>
      <c r="B3" s="22">
        <f>COUNTIF('Analisis Respuestas'!$AV$2:$AV$201,"B")</f>
        <v>3</v>
      </c>
      <c r="C3" s="46">
        <f>$B$3*$C$7/$B$7</f>
        <v>0.21428571428571427</v>
      </c>
    </row>
    <row r="4" spans="1:3" ht="25.5" customHeight="1" x14ac:dyDescent="0.25">
      <c r="A4" s="55" t="s">
        <v>3</v>
      </c>
      <c r="B4" s="21">
        <f>COUNTIF('Analisis Respuestas'!$AV$2:$AV$201,"C")</f>
        <v>7</v>
      </c>
      <c r="C4" s="45">
        <f>$B$4*$C$7/$B$7</f>
        <v>0.5</v>
      </c>
    </row>
    <row r="5" spans="1:3" ht="25.5" customHeight="1" x14ac:dyDescent="0.25">
      <c r="A5" s="22" t="s">
        <v>4</v>
      </c>
      <c r="B5" s="22">
        <f>COUNTIF('Analisis Respuestas'!$AV$2:$AV$201,"D")</f>
        <v>2</v>
      </c>
      <c r="C5" s="46">
        <f>$B$5*$C$7/$B$7</f>
        <v>0.14285714285714285</v>
      </c>
    </row>
    <row r="6" spans="1:3" ht="25.5" customHeight="1" x14ac:dyDescent="0.25">
      <c r="A6" s="49" t="s">
        <v>144</v>
      </c>
      <c r="B6" s="50">
        <f>COUNTIF('Analisis Respuestas'!$AV$2:$AV$201,"E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{769EC682-BCB2-466E-BBBF-06B458C369BB}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69EC682-BCB2-466E-BBBF-06B458C369B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1"/>
  <sheetViews>
    <sheetView showGridLines="0" tabSelected="1" topLeftCell="D1" zoomScale="60" zoomScaleNormal="60" workbookViewId="0">
      <selection activeCell="O20" sqref="O20"/>
    </sheetView>
  </sheetViews>
  <sheetFormatPr baseColWidth="10" defaultColWidth="11.42578125" defaultRowHeight="15" x14ac:dyDescent="0.25"/>
  <cols>
    <col min="1" max="1" width="27.85546875" style="1" customWidth="1"/>
    <col min="2" max="2" width="23.85546875" style="1" bestFit="1" customWidth="1"/>
    <col min="3" max="3" width="25.28515625" style="1" bestFit="1" customWidth="1"/>
    <col min="4" max="4" width="26" style="1" bestFit="1" customWidth="1"/>
    <col min="5" max="5" width="10.85546875" style="1" customWidth="1"/>
    <col min="6" max="23" width="10.42578125" style="1" customWidth="1"/>
    <col min="24" max="29" width="11.42578125" style="1"/>
    <col min="30" max="30" width="11.42578125" style="71"/>
    <col min="31" max="42" width="11.42578125" style="1"/>
    <col min="43" max="43" width="23.140625" style="1" bestFit="1" customWidth="1"/>
    <col min="44" max="48" width="11.42578125" style="1"/>
    <col min="49" max="49" width="24" style="1" bestFit="1" customWidth="1"/>
    <col min="50" max="16384" width="11.42578125" style="1"/>
  </cols>
  <sheetData>
    <row r="1" spans="1:43" ht="69" customHeight="1" thickBot="1" x14ac:dyDescent="0.3">
      <c r="A1" s="42" t="s">
        <v>145</v>
      </c>
      <c r="B1" s="37" t="s">
        <v>116</v>
      </c>
      <c r="C1" s="38" t="s">
        <v>117</v>
      </c>
      <c r="D1" s="39" t="s">
        <v>118</v>
      </c>
      <c r="E1" s="40" t="s">
        <v>119</v>
      </c>
      <c r="F1" s="40" t="s">
        <v>120</v>
      </c>
      <c r="G1" s="40" t="s">
        <v>121</v>
      </c>
      <c r="H1" s="40" t="s">
        <v>122</v>
      </c>
      <c r="I1" s="40" t="s">
        <v>123</v>
      </c>
      <c r="J1" s="40" t="s">
        <v>124</v>
      </c>
      <c r="K1" s="40" t="s">
        <v>125</v>
      </c>
      <c r="L1" s="40" t="s">
        <v>126</v>
      </c>
      <c r="M1" s="40" t="s">
        <v>127</v>
      </c>
      <c r="N1" s="40" t="s">
        <v>128</v>
      </c>
      <c r="O1" s="40" t="s">
        <v>129</v>
      </c>
      <c r="P1" s="40" t="s">
        <v>130</v>
      </c>
      <c r="Q1" s="40" t="s">
        <v>131</v>
      </c>
      <c r="R1" s="40" t="s">
        <v>132</v>
      </c>
      <c r="S1" s="40" t="s">
        <v>133</v>
      </c>
      <c r="T1" s="40" t="s">
        <v>134</v>
      </c>
      <c r="U1" s="40" t="s">
        <v>135</v>
      </c>
      <c r="V1" s="40" t="s">
        <v>136</v>
      </c>
      <c r="W1" s="40" t="s">
        <v>137</v>
      </c>
      <c r="X1" s="41" t="s">
        <v>138</v>
      </c>
      <c r="Y1" s="41" t="s">
        <v>139</v>
      </c>
      <c r="Z1" s="57" t="s">
        <v>140</v>
      </c>
      <c r="AA1" s="57" t="s">
        <v>141</v>
      </c>
      <c r="AB1" s="57" t="s">
        <v>142</v>
      </c>
      <c r="AC1" s="57" t="s">
        <v>143</v>
      </c>
      <c r="AD1" s="37" t="s">
        <v>243</v>
      </c>
    </row>
    <row r="2" spans="1:43" ht="24.95" customHeight="1" x14ac:dyDescent="0.25">
      <c r="A2" s="29" t="s">
        <v>173</v>
      </c>
      <c r="B2" s="56">
        <v>1</v>
      </c>
      <c r="C2" s="1" t="s">
        <v>172</v>
      </c>
      <c r="D2" s="58">
        <v>199999999</v>
      </c>
      <c r="E2" s="56" t="s">
        <v>2</v>
      </c>
      <c r="F2" s="56" t="s">
        <v>1</v>
      </c>
      <c r="G2" s="56" t="s">
        <v>4</v>
      </c>
      <c r="H2" s="56" t="s">
        <v>144</v>
      </c>
      <c r="I2" s="56" t="s">
        <v>1</v>
      </c>
      <c r="J2" s="56" t="s">
        <v>3</v>
      </c>
      <c r="K2" s="56" t="s">
        <v>4</v>
      </c>
      <c r="L2" s="56" t="s">
        <v>2</v>
      </c>
      <c r="M2" s="56" t="s">
        <v>144</v>
      </c>
      <c r="N2" s="56" t="s">
        <v>4</v>
      </c>
      <c r="O2" s="56" t="s">
        <v>3</v>
      </c>
      <c r="P2" s="56" t="s">
        <v>2</v>
      </c>
      <c r="Q2" s="56" t="s">
        <v>1</v>
      </c>
      <c r="R2" s="56" t="s">
        <v>3</v>
      </c>
      <c r="S2" s="56" t="s">
        <v>144</v>
      </c>
      <c r="T2" s="56" t="s">
        <v>4</v>
      </c>
      <c r="U2" s="56" t="s">
        <v>2</v>
      </c>
      <c r="V2" s="56" t="s">
        <v>1</v>
      </c>
      <c r="W2" s="56" t="s">
        <v>2</v>
      </c>
      <c r="X2" s="56" t="s">
        <v>3</v>
      </c>
      <c r="Y2" s="29" t="s">
        <v>2</v>
      </c>
      <c r="Z2" s="29"/>
      <c r="AA2" s="29"/>
      <c r="AB2" s="29"/>
      <c r="AC2" s="29"/>
      <c r="AD2" s="31">
        <v>7</v>
      </c>
      <c r="AQ2" s="35" t="s">
        <v>1</v>
      </c>
    </row>
    <row r="3" spans="1:43" ht="24.95" customHeight="1" x14ac:dyDescent="0.25">
      <c r="A3" s="29"/>
      <c r="B3" s="29">
        <v>1</v>
      </c>
      <c r="C3" s="1" t="s">
        <v>229</v>
      </c>
      <c r="D3" s="68">
        <v>1096539010</v>
      </c>
      <c r="E3" s="59" t="s">
        <v>2</v>
      </c>
      <c r="F3" s="59" t="s">
        <v>4</v>
      </c>
      <c r="G3" s="59" t="s">
        <v>3</v>
      </c>
      <c r="H3" s="59" t="s">
        <v>4</v>
      </c>
      <c r="I3" s="59" t="s">
        <v>2</v>
      </c>
      <c r="J3" s="59" t="s">
        <v>2</v>
      </c>
      <c r="K3" s="59" t="s">
        <v>1</v>
      </c>
      <c r="L3" s="59" t="s">
        <v>4</v>
      </c>
      <c r="M3" s="59" t="s">
        <v>1</v>
      </c>
      <c r="N3" s="59" t="s">
        <v>4</v>
      </c>
      <c r="O3" s="59" t="s">
        <v>2</v>
      </c>
      <c r="P3" s="59" t="s">
        <v>3</v>
      </c>
      <c r="Q3" s="59" t="s">
        <v>2</v>
      </c>
      <c r="R3" s="59" t="s">
        <v>1</v>
      </c>
      <c r="S3" s="59" t="s">
        <v>4</v>
      </c>
      <c r="T3" s="59" t="s">
        <v>3</v>
      </c>
      <c r="U3" s="59" t="s">
        <v>1</v>
      </c>
      <c r="V3" s="59" t="s">
        <v>4</v>
      </c>
      <c r="W3" s="59" t="s">
        <v>1</v>
      </c>
      <c r="X3" s="59" t="s">
        <v>1</v>
      </c>
      <c r="Y3" s="59" t="s">
        <v>4</v>
      </c>
      <c r="Z3" s="59"/>
      <c r="AA3" s="59"/>
      <c r="AB3" s="59"/>
      <c r="AC3" s="59"/>
      <c r="AD3" s="31">
        <v>9</v>
      </c>
      <c r="AQ3" s="36" t="s">
        <v>2</v>
      </c>
    </row>
    <row r="4" spans="1:43" ht="24.95" customHeight="1" x14ac:dyDescent="0.25">
      <c r="A4" s="29"/>
      <c r="B4" s="29">
        <v>2</v>
      </c>
      <c r="C4" s="1" t="s">
        <v>230</v>
      </c>
      <c r="E4" s="59" t="s">
        <v>2</v>
      </c>
      <c r="F4" s="59" t="s">
        <v>4</v>
      </c>
      <c r="G4" s="59" t="s">
        <v>3</v>
      </c>
      <c r="H4" s="59" t="s">
        <v>4</v>
      </c>
      <c r="I4" s="59" t="s">
        <v>3</v>
      </c>
      <c r="J4" s="59" t="s">
        <v>3</v>
      </c>
      <c r="K4" s="59" t="s">
        <v>2</v>
      </c>
      <c r="L4" s="59" t="s">
        <v>3</v>
      </c>
      <c r="M4" s="59" t="s">
        <v>4</v>
      </c>
      <c r="N4" s="59" t="s">
        <v>4</v>
      </c>
      <c r="O4" s="59" t="s">
        <v>3</v>
      </c>
      <c r="P4" s="59" t="s">
        <v>2</v>
      </c>
      <c r="Q4" s="59" t="s">
        <v>2</v>
      </c>
      <c r="R4" s="59" t="s">
        <v>3</v>
      </c>
      <c r="S4" s="59" t="s">
        <v>4</v>
      </c>
      <c r="T4" s="59" t="s">
        <v>3</v>
      </c>
      <c r="U4" s="59" t="s">
        <v>4</v>
      </c>
      <c r="V4" s="59" t="s">
        <v>2</v>
      </c>
      <c r="W4" s="59" t="s">
        <v>3</v>
      </c>
      <c r="X4" s="59" t="s">
        <v>1</v>
      </c>
      <c r="Y4" s="59" t="s">
        <v>1</v>
      </c>
      <c r="Z4" s="59"/>
      <c r="AA4" s="59"/>
      <c r="AB4" s="59"/>
      <c r="AC4" s="59"/>
      <c r="AD4" s="31">
        <v>13</v>
      </c>
      <c r="AQ4" s="35" t="s">
        <v>3</v>
      </c>
    </row>
    <row r="5" spans="1:43" ht="24.95" customHeight="1" x14ac:dyDescent="0.25">
      <c r="A5" s="29"/>
      <c r="B5" s="29">
        <v>3</v>
      </c>
      <c r="C5" s="1" t="s">
        <v>231</v>
      </c>
      <c r="D5" s="68">
        <v>1005199392</v>
      </c>
      <c r="E5" s="59"/>
      <c r="F5" s="59"/>
      <c r="G5" s="59"/>
      <c r="H5" s="59"/>
      <c r="I5" s="59"/>
      <c r="J5" s="59"/>
      <c r="K5" s="59"/>
      <c r="L5" s="59"/>
      <c r="M5" s="59"/>
      <c r="N5" s="59"/>
      <c r="O5" s="59"/>
      <c r="P5" s="59"/>
      <c r="Q5" s="59"/>
      <c r="R5" s="59"/>
      <c r="S5" s="59"/>
      <c r="T5" s="59"/>
      <c r="U5" s="59"/>
      <c r="V5" s="59"/>
      <c r="W5" s="59"/>
      <c r="X5" s="59"/>
      <c r="Y5" s="59"/>
      <c r="Z5" s="59"/>
      <c r="AA5" s="59"/>
      <c r="AB5" s="59"/>
      <c r="AC5" s="59"/>
      <c r="AD5" s="31"/>
      <c r="AQ5" s="36" t="s">
        <v>4</v>
      </c>
    </row>
    <row r="6" spans="1:43" ht="24.95" customHeight="1" x14ac:dyDescent="0.25">
      <c r="A6" s="29"/>
      <c r="B6" s="29">
        <v>4</v>
      </c>
      <c r="C6" s="1" t="s">
        <v>232</v>
      </c>
      <c r="D6" s="68">
        <v>1005538855</v>
      </c>
      <c r="E6" s="59" t="s">
        <v>2</v>
      </c>
      <c r="F6" s="59" t="s">
        <v>4</v>
      </c>
      <c r="G6" s="59" t="s">
        <v>3</v>
      </c>
      <c r="H6" s="59" t="s">
        <v>4</v>
      </c>
      <c r="I6" s="59" t="s">
        <v>1</v>
      </c>
      <c r="J6" s="59" t="s">
        <v>1</v>
      </c>
      <c r="K6" s="59" t="s">
        <v>3</v>
      </c>
      <c r="L6" s="59" t="s">
        <v>1</v>
      </c>
      <c r="M6" s="59" t="s">
        <v>2</v>
      </c>
      <c r="N6" s="59" t="s">
        <v>1</v>
      </c>
      <c r="O6" s="59" t="s">
        <v>3</v>
      </c>
      <c r="P6" s="59" t="s">
        <v>1</v>
      </c>
      <c r="Q6" s="59" t="s">
        <v>144</v>
      </c>
      <c r="R6" s="59" t="s">
        <v>144</v>
      </c>
      <c r="S6" s="59" t="s">
        <v>3</v>
      </c>
      <c r="T6" s="59" t="s">
        <v>1</v>
      </c>
      <c r="U6" s="59" t="s">
        <v>4</v>
      </c>
      <c r="V6" s="59" t="s">
        <v>1</v>
      </c>
      <c r="W6" s="59" t="s">
        <v>4</v>
      </c>
      <c r="X6" s="59" t="s">
        <v>1</v>
      </c>
      <c r="Y6" s="59" t="s">
        <v>2</v>
      </c>
      <c r="Z6" s="59"/>
      <c r="AA6" s="59"/>
      <c r="AB6" s="59"/>
      <c r="AC6" s="59"/>
      <c r="AD6" s="31">
        <v>6</v>
      </c>
      <c r="AQ6" s="35" t="s">
        <v>144</v>
      </c>
    </row>
    <row r="7" spans="1:43" ht="24.95" customHeight="1" x14ac:dyDescent="0.25">
      <c r="A7" s="29"/>
      <c r="B7" s="29">
        <v>5</v>
      </c>
      <c r="C7" s="1" t="s">
        <v>233</v>
      </c>
      <c r="D7" s="68">
        <v>1095912103</v>
      </c>
      <c r="E7" s="59" t="s">
        <v>2</v>
      </c>
      <c r="F7" s="59" t="s">
        <v>4</v>
      </c>
      <c r="G7" s="59" t="s">
        <v>3</v>
      </c>
      <c r="H7" s="59" t="s">
        <v>4</v>
      </c>
      <c r="I7" s="59" t="s">
        <v>3</v>
      </c>
      <c r="J7" s="59" t="s">
        <v>4</v>
      </c>
      <c r="K7" s="59" t="s">
        <v>2</v>
      </c>
      <c r="L7" s="59" t="s">
        <v>1</v>
      </c>
      <c r="M7" s="59" t="s">
        <v>3</v>
      </c>
      <c r="N7" s="59" t="s">
        <v>4</v>
      </c>
      <c r="O7" s="59" t="s">
        <v>2</v>
      </c>
      <c r="P7" s="59" t="s">
        <v>1</v>
      </c>
      <c r="Q7" s="59" t="s">
        <v>2</v>
      </c>
      <c r="R7" s="59" t="s">
        <v>4</v>
      </c>
      <c r="S7" s="59" t="s">
        <v>1</v>
      </c>
      <c r="T7" s="59" t="s">
        <v>3</v>
      </c>
      <c r="U7" s="59" t="s">
        <v>1</v>
      </c>
      <c r="V7" s="59" t="s">
        <v>1</v>
      </c>
      <c r="W7" s="59" t="s">
        <v>1</v>
      </c>
      <c r="X7" s="59" t="s">
        <v>2</v>
      </c>
      <c r="Y7" s="59" t="s">
        <v>1</v>
      </c>
      <c r="Z7" s="59"/>
      <c r="AA7" s="59"/>
      <c r="AB7" s="59"/>
      <c r="AC7" s="59"/>
      <c r="AD7" s="31">
        <v>11</v>
      </c>
    </row>
    <row r="8" spans="1:43" ht="24.95" customHeight="1" x14ac:dyDescent="0.25">
      <c r="A8" s="29"/>
      <c r="B8" s="29">
        <v>6</v>
      </c>
      <c r="C8" s="1" t="s">
        <v>234</v>
      </c>
      <c r="D8" s="68">
        <v>1095913723</v>
      </c>
      <c r="E8" s="59" t="s">
        <v>2</v>
      </c>
      <c r="F8" s="59" t="s">
        <v>4</v>
      </c>
      <c r="G8" s="59" t="s">
        <v>3</v>
      </c>
      <c r="H8" s="59" t="s">
        <v>4</v>
      </c>
      <c r="I8" s="59" t="s">
        <v>3</v>
      </c>
      <c r="J8" s="59" t="s">
        <v>3</v>
      </c>
      <c r="K8" s="59" t="s">
        <v>4</v>
      </c>
      <c r="L8" s="59" t="s">
        <v>3</v>
      </c>
      <c r="M8" s="59" t="s">
        <v>3</v>
      </c>
      <c r="N8" s="59" t="s">
        <v>4</v>
      </c>
      <c r="O8" s="59" t="s">
        <v>1</v>
      </c>
      <c r="P8" s="59" t="s">
        <v>4</v>
      </c>
      <c r="Q8" s="59" t="s">
        <v>2</v>
      </c>
      <c r="R8" s="59" t="s">
        <v>4</v>
      </c>
      <c r="S8" s="59" t="s">
        <v>4</v>
      </c>
      <c r="T8" s="59" t="s">
        <v>4</v>
      </c>
      <c r="U8" s="59" t="s">
        <v>4</v>
      </c>
      <c r="V8" s="59" t="s">
        <v>1</v>
      </c>
      <c r="W8" s="59" t="s">
        <v>2</v>
      </c>
      <c r="X8" s="59" t="s">
        <v>4</v>
      </c>
      <c r="Y8" s="59" t="s">
        <v>4</v>
      </c>
      <c r="Z8" s="59"/>
      <c r="AA8" s="59"/>
      <c r="AB8" s="59"/>
      <c r="AC8" s="59"/>
      <c r="AD8" s="31">
        <v>11</v>
      </c>
    </row>
    <row r="9" spans="1:43" ht="24.95" customHeight="1" x14ac:dyDescent="0.25">
      <c r="A9" s="29"/>
      <c r="B9" s="29">
        <v>7</v>
      </c>
      <c r="C9" s="1" t="s">
        <v>235</v>
      </c>
      <c r="D9" s="68">
        <v>1095912778</v>
      </c>
      <c r="E9" s="59" t="s">
        <v>2</v>
      </c>
      <c r="F9" s="59" t="s">
        <v>4</v>
      </c>
      <c r="G9" s="59" t="s">
        <v>3</v>
      </c>
      <c r="H9" s="59" t="s">
        <v>1</v>
      </c>
      <c r="I9" s="59" t="s">
        <v>3</v>
      </c>
      <c r="J9" s="59" t="s">
        <v>2</v>
      </c>
      <c r="K9" s="59" t="s">
        <v>1</v>
      </c>
      <c r="L9" s="59" t="s">
        <v>3</v>
      </c>
      <c r="M9" s="59" t="s">
        <v>3</v>
      </c>
      <c r="N9" s="59" t="s">
        <v>4</v>
      </c>
      <c r="O9" s="59" t="s">
        <v>2</v>
      </c>
      <c r="P9" s="59" t="s">
        <v>1</v>
      </c>
      <c r="Q9" s="59" t="s">
        <v>2</v>
      </c>
      <c r="R9" s="59" t="s">
        <v>4</v>
      </c>
      <c r="S9" s="59" t="s">
        <v>1</v>
      </c>
      <c r="T9" s="59" t="s">
        <v>3</v>
      </c>
      <c r="U9" s="59" t="s">
        <v>4</v>
      </c>
      <c r="V9" s="59" t="s">
        <v>1</v>
      </c>
      <c r="W9" s="59" t="s">
        <v>2</v>
      </c>
      <c r="X9" s="59" t="s">
        <v>3</v>
      </c>
      <c r="Y9" s="59" t="s">
        <v>1</v>
      </c>
      <c r="Z9" s="59"/>
      <c r="AA9" s="59"/>
      <c r="AB9" s="59"/>
      <c r="AC9" s="59"/>
      <c r="AD9" s="31">
        <v>9</v>
      </c>
    </row>
    <row r="10" spans="1:43" ht="24.95" customHeight="1" x14ac:dyDescent="0.25">
      <c r="A10" s="29"/>
      <c r="B10" s="29">
        <v>8</v>
      </c>
      <c r="C10" s="1" t="s">
        <v>236</v>
      </c>
      <c r="E10" s="59" t="s">
        <v>2</v>
      </c>
      <c r="F10" s="59" t="s">
        <v>4</v>
      </c>
      <c r="G10" s="59" t="s">
        <v>3</v>
      </c>
      <c r="H10" s="59" t="s">
        <v>4</v>
      </c>
      <c r="I10" s="59" t="s">
        <v>2</v>
      </c>
      <c r="J10" s="59" t="s">
        <v>3</v>
      </c>
      <c r="K10" s="59" t="s">
        <v>4</v>
      </c>
      <c r="L10" s="59" t="s">
        <v>2</v>
      </c>
      <c r="M10" s="59" t="s">
        <v>3</v>
      </c>
      <c r="N10" s="59" t="s">
        <v>4</v>
      </c>
      <c r="O10" s="59" t="s">
        <v>3</v>
      </c>
      <c r="P10" s="59" t="s">
        <v>1</v>
      </c>
      <c r="Q10" s="59" t="s">
        <v>2</v>
      </c>
      <c r="R10" s="59" t="s">
        <v>1</v>
      </c>
      <c r="S10" s="59" t="s">
        <v>3</v>
      </c>
      <c r="T10" s="59" t="s">
        <v>2</v>
      </c>
      <c r="U10" s="59" t="s">
        <v>3</v>
      </c>
      <c r="V10" s="59" t="s">
        <v>1</v>
      </c>
      <c r="W10" s="59" t="s">
        <v>3</v>
      </c>
      <c r="X10" s="59" t="s">
        <v>3</v>
      </c>
      <c r="Y10" s="59" t="s">
        <v>1</v>
      </c>
      <c r="Z10" s="59"/>
      <c r="AA10" s="59"/>
      <c r="AB10" s="59"/>
      <c r="AC10" s="59"/>
      <c r="AD10" s="31">
        <v>11</v>
      </c>
    </row>
    <row r="11" spans="1:43" ht="24.95" customHeight="1" x14ac:dyDescent="0.25">
      <c r="A11" s="29"/>
      <c r="B11" s="29">
        <v>9</v>
      </c>
      <c r="C11" s="1" t="s">
        <v>237</v>
      </c>
      <c r="E11" s="59" t="s">
        <v>2</v>
      </c>
      <c r="F11" s="59" t="s">
        <v>4</v>
      </c>
      <c r="G11" s="59" t="s">
        <v>3</v>
      </c>
      <c r="H11" s="59" t="s">
        <v>3</v>
      </c>
      <c r="I11" s="59" t="s">
        <v>4</v>
      </c>
      <c r="J11" s="59" t="s">
        <v>3</v>
      </c>
      <c r="K11" s="59" t="s">
        <v>4</v>
      </c>
      <c r="L11" s="59" t="s">
        <v>2</v>
      </c>
      <c r="M11" s="59" t="s">
        <v>4</v>
      </c>
      <c r="N11" s="59" t="s">
        <v>4</v>
      </c>
      <c r="O11" s="59" t="s">
        <v>3</v>
      </c>
      <c r="P11" s="59" t="s">
        <v>4</v>
      </c>
      <c r="Q11" s="59" t="s">
        <v>2</v>
      </c>
      <c r="R11" s="59" t="s">
        <v>3</v>
      </c>
      <c r="S11" s="59" t="s">
        <v>2</v>
      </c>
      <c r="T11" s="59" t="s">
        <v>2</v>
      </c>
      <c r="U11" s="59" t="s">
        <v>3</v>
      </c>
      <c r="V11" s="59" t="s">
        <v>3</v>
      </c>
      <c r="W11" s="59" t="s">
        <v>2</v>
      </c>
      <c r="X11" s="59" t="s">
        <v>4</v>
      </c>
      <c r="Y11" s="59" t="s">
        <v>2</v>
      </c>
      <c r="Z11" s="59"/>
      <c r="AA11" s="59"/>
      <c r="AB11" s="59"/>
      <c r="AC11" s="59"/>
      <c r="AD11" s="31">
        <v>8</v>
      </c>
    </row>
    <row r="12" spans="1:43" ht="24.95" customHeight="1" x14ac:dyDescent="0.25">
      <c r="A12" s="29"/>
      <c r="B12" s="29">
        <v>10</v>
      </c>
      <c r="C12" s="1" t="s">
        <v>238</v>
      </c>
      <c r="D12" s="69">
        <v>10619000000</v>
      </c>
      <c r="E12" s="59" t="s">
        <v>2</v>
      </c>
      <c r="F12" s="59" t="s">
        <v>4</v>
      </c>
      <c r="G12" s="59" t="s">
        <v>144</v>
      </c>
      <c r="H12" s="59" t="s">
        <v>1</v>
      </c>
      <c r="I12" s="59" t="s">
        <v>1</v>
      </c>
      <c r="J12" s="59" t="s">
        <v>2</v>
      </c>
      <c r="K12" s="59" t="s">
        <v>1</v>
      </c>
      <c r="L12" s="59" t="s">
        <v>1</v>
      </c>
      <c r="M12" s="59" t="s">
        <v>4</v>
      </c>
      <c r="N12" s="59" t="s">
        <v>144</v>
      </c>
      <c r="O12" s="59" t="s">
        <v>3</v>
      </c>
      <c r="P12" s="59" t="s">
        <v>2</v>
      </c>
      <c r="Q12" s="59" t="s">
        <v>2</v>
      </c>
      <c r="R12" s="59" t="s">
        <v>4</v>
      </c>
      <c r="S12" s="59" t="s">
        <v>2</v>
      </c>
      <c r="T12" s="59" t="s">
        <v>2</v>
      </c>
      <c r="U12" s="59" t="s">
        <v>3</v>
      </c>
      <c r="V12" s="59" t="s">
        <v>4</v>
      </c>
      <c r="W12" s="59" t="s">
        <v>1</v>
      </c>
      <c r="X12" s="59" t="s">
        <v>1</v>
      </c>
      <c r="Y12" s="59" t="s">
        <v>2</v>
      </c>
      <c r="Z12" s="59"/>
      <c r="AA12" s="59"/>
      <c r="AB12" s="59"/>
      <c r="AC12" s="59"/>
      <c r="AD12" s="31">
        <v>5</v>
      </c>
    </row>
    <row r="13" spans="1:43" ht="24.95" customHeight="1" x14ac:dyDescent="0.25">
      <c r="A13" s="29"/>
      <c r="B13" s="29">
        <v>11</v>
      </c>
      <c r="C13" s="1" t="s">
        <v>239</v>
      </c>
      <c r="D13" s="68">
        <v>34452967</v>
      </c>
      <c r="E13" s="56" t="s">
        <v>2</v>
      </c>
      <c r="F13" s="56" t="s">
        <v>4</v>
      </c>
      <c r="G13" s="56" t="s">
        <v>3</v>
      </c>
      <c r="H13" s="56" t="s">
        <v>3</v>
      </c>
      <c r="I13" s="56" t="s">
        <v>4</v>
      </c>
      <c r="J13" s="56" t="s">
        <v>3</v>
      </c>
      <c r="K13" s="56" t="s">
        <v>4</v>
      </c>
      <c r="L13" s="56" t="s">
        <v>1</v>
      </c>
      <c r="M13" s="56" t="s">
        <v>3</v>
      </c>
      <c r="N13" s="56" t="s">
        <v>4</v>
      </c>
      <c r="O13" s="56" t="s">
        <v>3</v>
      </c>
      <c r="P13" s="56" t="s">
        <v>4</v>
      </c>
      <c r="Q13" s="56" t="s">
        <v>2</v>
      </c>
      <c r="R13" s="56" t="s">
        <v>3</v>
      </c>
      <c r="S13" s="56" t="s">
        <v>1</v>
      </c>
      <c r="T13" s="56" t="s">
        <v>3</v>
      </c>
      <c r="U13" s="56" t="s">
        <v>3</v>
      </c>
      <c r="V13" s="56" t="s">
        <v>2</v>
      </c>
      <c r="W13" s="56" t="s">
        <v>3</v>
      </c>
      <c r="X13" s="56" t="s">
        <v>4</v>
      </c>
      <c r="Y13" s="56" t="s">
        <v>4</v>
      </c>
      <c r="Z13" s="56"/>
      <c r="AA13" s="56"/>
      <c r="AB13" s="56"/>
      <c r="AC13" s="56"/>
      <c r="AD13" s="31">
        <v>14</v>
      </c>
    </row>
    <row r="14" spans="1:43" ht="24.95" customHeight="1" x14ac:dyDescent="0.25">
      <c r="A14" s="29"/>
      <c r="B14" s="29">
        <v>12</v>
      </c>
      <c r="C14" s="1" t="s">
        <v>240</v>
      </c>
      <c r="E14" s="56" t="s">
        <v>2</v>
      </c>
      <c r="F14" s="56" t="s">
        <v>4</v>
      </c>
      <c r="G14" s="56" t="s">
        <v>3</v>
      </c>
      <c r="H14" s="56" t="s">
        <v>4</v>
      </c>
      <c r="I14" s="56" t="s">
        <v>3</v>
      </c>
      <c r="J14" s="56" t="s">
        <v>3</v>
      </c>
      <c r="K14" s="56" t="s">
        <v>4</v>
      </c>
      <c r="L14" s="56" t="s">
        <v>1</v>
      </c>
      <c r="M14" s="56" t="s">
        <v>1</v>
      </c>
      <c r="N14" s="56" t="s">
        <v>4</v>
      </c>
      <c r="O14" s="56" t="s">
        <v>3</v>
      </c>
      <c r="P14" s="56" t="s">
        <v>4</v>
      </c>
      <c r="Q14" s="56" t="s">
        <v>2</v>
      </c>
      <c r="R14" s="56" t="s">
        <v>4</v>
      </c>
      <c r="S14" s="56" t="s">
        <v>1</v>
      </c>
      <c r="T14" s="56" t="s">
        <v>3</v>
      </c>
      <c r="U14" s="56" t="s">
        <v>2</v>
      </c>
      <c r="V14" s="56" t="s">
        <v>2</v>
      </c>
      <c r="W14" s="56" t="s">
        <v>3</v>
      </c>
      <c r="X14" s="56" t="s">
        <v>4</v>
      </c>
      <c r="Y14" s="56" t="s">
        <v>4</v>
      </c>
      <c r="Z14" s="56"/>
      <c r="AA14" s="56"/>
      <c r="AB14" s="56"/>
      <c r="AC14" s="56"/>
      <c r="AD14" s="31">
        <v>15</v>
      </c>
    </row>
    <row r="15" spans="1:43" ht="24.95" customHeight="1" x14ac:dyDescent="0.25">
      <c r="A15" s="29"/>
      <c r="B15" s="29">
        <v>13</v>
      </c>
      <c r="C15" s="1" t="s">
        <v>241</v>
      </c>
      <c r="D15" s="70">
        <v>1102715965</v>
      </c>
      <c r="E15" s="56" t="s">
        <v>2</v>
      </c>
      <c r="F15" s="56" t="s">
        <v>4</v>
      </c>
      <c r="G15" s="56" t="s">
        <v>3</v>
      </c>
      <c r="H15" s="56" t="s">
        <v>4</v>
      </c>
      <c r="I15" s="56" t="s">
        <v>3</v>
      </c>
      <c r="J15" s="56" t="s">
        <v>2</v>
      </c>
      <c r="K15" s="56" t="s">
        <v>3</v>
      </c>
      <c r="L15" s="56" t="s">
        <v>1</v>
      </c>
      <c r="M15" s="56" t="s">
        <v>1</v>
      </c>
      <c r="N15" s="56" t="s">
        <v>144</v>
      </c>
      <c r="O15" s="56" t="s">
        <v>3</v>
      </c>
      <c r="P15" s="56" t="s">
        <v>4</v>
      </c>
      <c r="Q15" s="56" t="s">
        <v>2</v>
      </c>
      <c r="R15" s="56" t="s">
        <v>4</v>
      </c>
      <c r="S15" s="56" t="s">
        <v>1</v>
      </c>
      <c r="T15" s="56" t="s">
        <v>144</v>
      </c>
      <c r="U15" s="56" t="s">
        <v>2</v>
      </c>
      <c r="V15" s="56" t="s">
        <v>2</v>
      </c>
      <c r="W15" s="56" t="s">
        <v>3</v>
      </c>
      <c r="X15" s="56" t="s">
        <v>4</v>
      </c>
      <c r="Y15" s="56" t="s">
        <v>4</v>
      </c>
      <c r="Z15" s="56"/>
      <c r="AA15" s="56"/>
      <c r="AB15" s="56"/>
      <c r="AC15" s="56"/>
      <c r="AD15" s="31">
        <v>11</v>
      </c>
    </row>
    <row r="16" spans="1:43" ht="24.95" customHeight="1" x14ac:dyDescent="0.25">
      <c r="A16" s="29"/>
      <c r="B16" s="29">
        <v>14</v>
      </c>
      <c r="C16" s="1" t="s">
        <v>242</v>
      </c>
      <c r="E16" s="56" t="s">
        <v>2</v>
      </c>
      <c r="F16" s="56" t="s">
        <v>4</v>
      </c>
      <c r="G16" s="56" t="s">
        <v>3</v>
      </c>
      <c r="H16" s="56" t="s">
        <v>1</v>
      </c>
      <c r="I16" s="56" t="s">
        <v>2</v>
      </c>
      <c r="J16" s="56" t="s">
        <v>2</v>
      </c>
      <c r="K16" s="56" t="s">
        <v>2</v>
      </c>
      <c r="L16" s="56" t="s">
        <v>2</v>
      </c>
      <c r="M16" s="56" t="s">
        <v>1</v>
      </c>
      <c r="N16" s="56" t="s">
        <v>2</v>
      </c>
      <c r="O16" s="56" t="s">
        <v>1</v>
      </c>
      <c r="P16" s="56" t="s">
        <v>4</v>
      </c>
      <c r="Q16" s="56" t="s">
        <v>2</v>
      </c>
      <c r="R16" s="56" t="s">
        <v>4</v>
      </c>
      <c r="S16" s="56" t="s">
        <v>2</v>
      </c>
      <c r="T16" s="56" t="s">
        <v>3</v>
      </c>
      <c r="U16" s="56" t="s">
        <v>1</v>
      </c>
      <c r="V16" s="56" t="s">
        <v>1</v>
      </c>
      <c r="W16" s="56" t="s">
        <v>3</v>
      </c>
      <c r="X16" s="56" t="s">
        <v>3</v>
      </c>
      <c r="Y16" s="56" t="s">
        <v>4</v>
      </c>
      <c r="Z16" s="56"/>
      <c r="AA16" s="56"/>
      <c r="AB16" s="56"/>
      <c r="AC16" s="56"/>
      <c r="AD16" s="31">
        <v>7</v>
      </c>
    </row>
    <row r="17" spans="1:30" ht="24.95" customHeight="1" x14ac:dyDescent="0.25">
      <c r="A17" s="29"/>
      <c r="B17" s="29"/>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31"/>
    </row>
    <row r="18" spans="1:30" ht="24.95" customHeight="1" x14ac:dyDescent="0.25">
      <c r="A18" s="29"/>
      <c r="B18" s="2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31"/>
    </row>
    <row r="19" spans="1:30" ht="24.95" customHeight="1" x14ac:dyDescent="0.25">
      <c r="A19" s="29"/>
      <c r="B19" s="2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31"/>
    </row>
    <row r="20" spans="1:30" ht="24.95" customHeight="1" x14ac:dyDescent="0.25">
      <c r="A20" s="29"/>
      <c r="B20" s="2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31"/>
    </row>
    <row r="21" spans="1:30" ht="24.95" customHeight="1" x14ac:dyDescent="0.25">
      <c r="A21" s="29"/>
      <c r="B21" s="2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31"/>
    </row>
    <row r="22" spans="1:30" ht="24.95" customHeight="1" x14ac:dyDescent="0.25">
      <c r="A22" s="29"/>
      <c r="B22" s="2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31"/>
    </row>
    <row r="23" spans="1:30" ht="24.95" customHeight="1" x14ac:dyDescent="0.25">
      <c r="A23" s="29"/>
      <c r="B23" s="2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31"/>
    </row>
    <row r="24" spans="1:30" ht="24.95" customHeight="1" x14ac:dyDescent="0.25">
      <c r="A24" s="29"/>
      <c r="B24" s="29"/>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31"/>
    </row>
    <row r="25" spans="1:30" ht="24.95" customHeight="1" x14ac:dyDescent="0.25">
      <c r="A25" s="29"/>
      <c r="B25" s="2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31"/>
    </row>
    <row r="26" spans="1:30" ht="24.95" customHeight="1" x14ac:dyDescent="0.25">
      <c r="A26" s="29"/>
      <c r="B26" s="2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31"/>
    </row>
    <row r="27" spans="1:30" ht="24.95" customHeight="1" x14ac:dyDescent="0.25">
      <c r="A27" s="29"/>
      <c r="B27" s="2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31"/>
    </row>
    <row r="28" spans="1:30" ht="24.95" customHeight="1" x14ac:dyDescent="0.25">
      <c r="A28" s="29"/>
      <c r="B28" s="2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31"/>
    </row>
    <row r="29" spans="1:30" ht="24.95" customHeight="1" x14ac:dyDescent="0.25">
      <c r="A29" s="29"/>
      <c r="B29" s="2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31"/>
    </row>
    <row r="30" spans="1:30" ht="24.95" customHeight="1" x14ac:dyDescent="0.25">
      <c r="A30" s="29"/>
      <c r="B30" s="2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31"/>
    </row>
    <row r="31" spans="1:30" ht="24.95" customHeight="1" x14ac:dyDescent="0.25">
      <c r="A31" s="29"/>
      <c r="B31" s="29"/>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31"/>
    </row>
    <row r="32" spans="1:30" ht="24.95" customHeight="1" x14ac:dyDescent="0.25">
      <c r="A32" s="29"/>
      <c r="B32" s="29"/>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31"/>
    </row>
    <row r="33" spans="1:30" ht="24.95" customHeight="1" x14ac:dyDescent="0.25">
      <c r="A33" s="29"/>
      <c r="B33" s="29"/>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31"/>
    </row>
    <row r="34" spans="1:30" ht="24.95" customHeight="1" x14ac:dyDescent="0.25">
      <c r="A34" s="29"/>
      <c r="B34" s="29"/>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31"/>
    </row>
    <row r="35" spans="1:30" ht="24.95" customHeight="1" x14ac:dyDescent="0.25">
      <c r="A35" s="29"/>
      <c r="B35" s="29"/>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31"/>
    </row>
    <row r="36" spans="1:30" ht="24.95" customHeight="1" x14ac:dyDescent="0.25">
      <c r="A36" s="29"/>
      <c r="B36" s="29"/>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31"/>
    </row>
    <row r="37" spans="1:30" ht="24.95" customHeight="1" x14ac:dyDescent="0.25">
      <c r="A37" s="29"/>
      <c r="B37" s="29"/>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31"/>
    </row>
    <row r="38" spans="1:30" ht="24.95" customHeight="1" x14ac:dyDescent="0.25">
      <c r="A38" s="29"/>
      <c r="B38" s="29"/>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31"/>
    </row>
    <row r="39" spans="1:30" ht="24.95" customHeight="1" x14ac:dyDescent="0.25">
      <c r="A39" s="29"/>
      <c r="B39" s="29"/>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31"/>
    </row>
    <row r="40" spans="1:30" ht="24.95" customHeight="1" x14ac:dyDescent="0.25">
      <c r="A40" s="29"/>
      <c r="B40" s="29"/>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31"/>
    </row>
    <row r="41" spans="1:30" ht="24.95" customHeight="1" x14ac:dyDescent="0.25">
      <c r="A41" s="29"/>
      <c r="B41" s="29"/>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31"/>
    </row>
    <row r="42" spans="1:30" ht="24.95" customHeight="1" x14ac:dyDescent="0.25">
      <c r="A42" s="29"/>
      <c r="B42" s="29"/>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31"/>
    </row>
    <row r="43" spans="1:30" ht="24.95" customHeight="1" x14ac:dyDescent="0.25">
      <c r="A43" s="29"/>
      <c r="B43" s="29"/>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31"/>
    </row>
    <row r="44" spans="1:30" ht="24.95" customHeight="1" x14ac:dyDescent="0.25">
      <c r="A44" s="29"/>
      <c r="B44" s="29"/>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31"/>
    </row>
    <row r="45" spans="1:30" ht="24.95" customHeight="1" x14ac:dyDescent="0.25">
      <c r="A45" s="29"/>
      <c r="B45" s="29"/>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31"/>
    </row>
    <row r="46" spans="1:30" ht="24.95" customHeight="1" x14ac:dyDescent="0.25">
      <c r="A46" s="29"/>
      <c r="B46" s="29"/>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31"/>
    </row>
    <row r="47" spans="1:30" ht="24.95" customHeight="1" x14ac:dyDescent="0.25">
      <c r="A47" s="29"/>
      <c r="B47" s="29"/>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31"/>
    </row>
    <row r="48" spans="1:30" ht="24.95" customHeight="1" x14ac:dyDescent="0.25">
      <c r="A48" s="29"/>
      <c r="B48" s="29"/>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31"/>
    </row>
    <row r="49" spans="1:30" ht="24.95" customHeight="1" x14ac:dyDescent="0.25">
      <c r="A49" s="29"/>
      <c r="B49" s="29"/>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31"/>
    </row>
    <row r="50" spans="1:30" ht="24.95" customHeight="1" x14ac:dyDescent="0.25">
      <c r="A50" s="29"/>
      <c r="B50" s="29"/>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31"/>
    </row>
    <row r="51" spans="1:30" ht="24.95" customHeight="1" x14ac:dyDescent="0.25">
      <c r="A51" s="29"/>
      <c r="B51" s="29"/>
      <c r="E51" s="29"/>
      <c r="F51" s="56"/>
      <c r="G51" s="56"/>
      <c r="H51" s="56"/>
      <c r="I51" s="56"/>
      <c r="J51" s="56"/>
      <c r="K51" s="56"/>
      <c r="L51" s="56"/>
      <c r="M51" s="56"/>
      <c r="N51" s="56"/>
      <c r="O51" s="56"/>
      <c r="P51" s="56"/>
      <c r="Q51" s="56"/>
      <c r="R51" s="56"/>
      <c r="S51" s="56"/>
      <c r="T51" s="56"/>
      <c r="U51" s="56"/>
      <c r="V51" s="56"/>
      <c r="W51" s="56"/>
      <c r="X51" s="56"/>
      <c r="Y51" s="56"/>
      <c r="Z51" s="56"/>
      <c r="AA51" s="56"/>
      <c r="AB51" s="56"/>
      <c r="AC51" s="56"/>
      <c r="AD51" s="31"/>
    </row>
    <row r="52" spans="1:30" ht="24.95" customHeight="1" x14ac:dyDescent="0.25">
      <c r="A52" s="29"/>
      <c r="B52" s="29"/>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31"/>
    </row>
    <row r="53" spans="1:30" ht="24.95" customHeight="1" x14ac:dyDescent="0.25">
      <c r="A53" s="29"/>
      <c r="B53" s="29"/>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31"/>
    </row>
    <row r="54" spans="1:30" ht="24.95" customHeight="1" x14ac:dyDescent="0.25">
      <c r="A54" s="29"/>
      <c r="B54" s="29"/>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31"/>
    </row>
    <row r="55" spans="1:30" ht="24.95" customHeight="1" x14ac:dyDescent="0.25">
      <c r="A55" s="29"/>
      <c r="B55" s="29"/>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31"/>
    </row>
    <row r="56" spans="1:30" ht="24.95" customHeight="1" x14ac:dyDescent="0.25">
      <c r="A56" s="29"/>
      <c r="B56" s="29"/>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31"/>
    </row>
    <row r="57" spans="1:30" ht="24.95" customHeight="1" x14ac:dyDescent="0.25">
      <c r="A57" s="29"/>
      <c r="B57" s="29"/>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31"/>
    </row>
    <row r="58" spans="1:30" ht="24.95" customHeight="1" x14ac:dyDescent="0.25">
      <c r="A58" s="29"/>
      <c r="B58" s="29"/>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31"/>
    </row>
    <row r="59" spans="1:30" ht="24.95" customHeight="1" x14ac:dyDescent="0.25">
      <c r="A59" s="29"/>
      <c r="B59" s="29"/>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31"/>
    </row>
    <row r="60" spans="1:30" ht="24.95" customHeight="1" x14ac:dyDescent="0.25">
      <c r="A60" s="29"/>
      <c r="B60" s="29"/>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31"/>
    </row>
    <row r="61" spans="1:30" ht="24.95" customHeight="1" x14ac:dyDescent="0.25">
      <c r="A61" s="29"/>
      <c r="B61" s="29"/>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31"/>
    </row>
    <row r="62" spans="1:30" ht="24.95" customHeight="1" x14ac:dyDescent="0.25">
      <c r="A62" s="29"/>
      <c r="B62" s="29"/>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31"/>
    </row>
    <row r="63" spans="1:30" ht="24.95" customHeight="1" x14ac:dyDescent="0.25">
      <c r="A63" s="29"/>
      <c r="B63" s="29"/>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31"/>
    </row>
    <row r="64" spans="1:30" ht="24.95" customHeight="1" x14ac:dyDescent="0.25">
      <c r="A64" s="29"/>
      <c r="B64" s="29"/>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31"/>
    </row>
    <row r="65" spans="1:30" ht="24.95" customHeight="1" x14ac:dyDescent="0.25">
      <c r="A65" s="29"/>
      <c r="B65" s="29"/>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31"/>
    </row>
    <row r="66" spans="1:30" ht="24.95" customHeight="1" x14ac:dyDescent="0.25">
      <c r="A66" s="29"/>
      <c r="B66" s="29"/>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31"/>
    </row>
    <row r="67" spans="1:30" ht="24.95" customHeight="1" x14ac:dyDescent="0.25">
      <c r="A67" s="29"/>
      <c r="B67" s="29"/>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31"/>
    </row>
    <row r="68" spans="1:30" ht="24.95" customHeight="1" x14ac:dyDescent="0.25">
      <c r="A68" s="29"/>
      <c r="B68" s="29"/>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31"/>
    </row>
    <row r="69" spans="1:30" ht="24.95" customHeight="1" x14ac:dyDescent="0.25">
      <c r="A69" s="29"/>
      <c r="B69" s="2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31"/>
    </row>
    <row r="70" spans="1:30" ht="24.95" customHeight="1" x14ac:dyDescent="0.25">
      <c r="A70" s="29"/>
      <c r="B70" s="29"/>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31"/>
    </row>
    <row r="71" spans="1:30" ht="24.95" customHeight="1" x14ac:dyDescent="0.25">
      <c r="A71" s="29"/>
      <c r="B71" s="29"/>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31"/>
    </row>
    <row r="72" spans="1:30" ht="24.95" customHeight="1" x14ac:dyDescent="0.25">
      <c r="A72" s="29"/>
      <c r="B72" s="29"/>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31"/>
    </row>
    <row r="73" spans="1:30" ht="24.95" customHeight="1" x14ac:dyDescent="0.25">
      <c r="A73" s="29"/>
      <c r="B73" s="29"/>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31"/>
    </row>
    <row r="74" spans="1:30" ht="24.95" customHeight="1" x14ac:dyDescent="0.25">
      <c r="A74" s="29"/>
      <c r="B74" s="29"/>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31"/>
    </row>
    <row r="75" spans="1:30" ht="24.95" customHeight="1" x14ac:dyDescent="0.25">
      <c r="A75" s="29"/>
      <c r="B75" s="29"/>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31"/>
    </row>
    <row r="76" spans="1:30" ht="24.95" customHeight="1" x14ac:dyDescent="0.25">
      <c r="A76" s="29"/>
      <c r="B76" s="29"/>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31"/>
    </row>
    <row r="77" spans="1:30" ht="24.95" customHeight="1" x14ac:dyDescent="0.25">
      <c r="A77" s="29"/>
      <c r="B77" s="29"/>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31"/>
    </row>
    <row r="78" spans="1:30" ht="24.95" customHeight="1" x14ac:dyDescent="0.25">
      <c r="A78" s="29"/>
      <c r="B78" s="29"/>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31"/>
    </row>
    <row r="79" spans="1:30" ht="24.95" customHeight="1" x14ac:dyDescent="0.25">
      <c r="A79" s="29"/>
      <c r="B79" s="29"/>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31"/>
    </row>
    <row r="80" spans="1:30" ht="24.95" customHeight="1" x14ac:dyDescent="0.25">
      <c r="A80" s="29"/>
      <c r="B80" s="29"/>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31"/>
    </row>
    <row r="81" spans="1:30" ht="24.95" customHeight="1" x14ac:dyDescent="0.25">
      <c r="A81" s="29"/>
      <c r="B81" s="29"/>
      <c r="E81" s="56"/>
      <c r="F81" s="56"/>
      <c r="G81" s="56"/>
      <c r="H81" s="56"/>
      <c r="I81" s="56"/>
      <c r="J81" s="56"/>
      <c r="K81" s="56"/>
      <c r="L81" s="56"/>
      <c r="M81" s="56"/>
      <c r="N81" s="56"/>
      <c r="O81" s="56"/>
      <c r="P81" s="56"/>
      <c r="Q81" s="56"/>
      <c r="R81" s="56"/>
      <c r="S81" s="56"/>
      <c r="T81" s="56"/>
      <c r="U81" s="56"/>
      <c r="V81" s="56"/>
      <c r="W81" s="56"/>
      <c r="X81" s="56"/>
      <c r="Y81" s="56"/>
      <c r="Z81" s="56"/>
      <c r="AA81" s="56"/>
      <c r="AB81" s="56"/>
      <c r="AC81" s="56"/>
      <c r="AD81" s="31"/>
    </row>
    <row r="82" spans="1:30" ht="24.95" customHeight="1" x14ac:dyDescent="0.25">
      <c r="A82" s="29"/>
      <c r="B82" s="29"/>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31"/>
    </row>
    <row r="83" spans="1:30" ht="24.95" customHeight="1" x14ac:dyDescent="0.25">
      <c r="A83" s="29"/>
      <c r="B83" s="29"/>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31"/>
    </row>
    <row r="84" spans="1:30" ht="24.95" customHeight="1" x14ac:dyDescent="0.25">
      <c r="A84" s="29"/>
      <c r="B84" s="29"/>
      <c r="E84" s="56"/>
      <c r="F84" s="56"/>
      <c r="G84" s="56"/>
      <c r="H84" s="56"/>
      <c r="I84" s="56"/>
      <c r="J84" s="56"/>
      <c r="K84" s="56"/>
      <c r="L84" s="56"/>
      <c r="M84" s="56"/>
      <c r="N84" s="56"/>
      <c r="O84" s="56"/>
      <c r="P84" s="56"/>
      <c r="Q84" s="56"/>
      <c r="R84" s="56"/>
      <c r="S84" s="56"/>
      <c r="T84" s="56"/>
      <c r="U84" s="56"/>
      <c r="V84" s="56"/>
      <c r="W84" s="56"/>
      <c r="X84" s="56"/>
      <c r="Y84" s="56"/>
      <c r="Z84" s="56"/>
      <c r="AA84" s="56"/>
      <c r="AB84" s="56"/>
      <c r="AC84" s="56"/>
      <c r="AD84" s="31"/>
    </row>
    <row r="85" spans="1:30" ht="24.95" customHeight="1" x14ac:dyDescent="0.25">
      <c r="A85" s="29"/>
      <c r="B85" s="29"/>
      <c r="E85" s="56"/>
      <c r="F85" s="56"/>
      <c r="G85" s="56"/>
      <c r="H85" s="56"/>
      <c r="I85" s="56"/>
      <c r="J85" s="56"/>
      <c r="K85" s="56"/>
      <c r="L85" s="56"/>
      <c r="M85" s="56"/>
      <c r="N85" s="56"/>
      <c r="O85" s="56"/>
      <c r="P85" s="56"/>
      <c r="Q85" s="56"/>
      <c r="R85" s="56"/>
      <c r="S85" s="56"/>
      <c r="T85" s="56"/>
      <c r="U85" s="56"/>
      <c r="V85" s="56"/>
      <c r="W85" s="56"/>
      <c r="X85" s="56"/>
      <c r="Y85" s="56"/>
      <c r="Z85" s="56"/>
      <c r="AA85" s="56"/>
      <c r="AB85" s="56"/>
      <c r="AC85" s="56"/>
      <c r="AD85" s="31"/>
    </row>
    <row r="86" spans="1:30" ht="24.95" customHeight="1" x14ac:dyDescent="0.25">
      <c r="A86" s="29"/>
      <c r="B86" s="29"/>
      <c r="E86" s="56"/>
      <c r="F86" s="56"/>
      <c r="G86" s="56"/>
      <c r="H86" s="56"/>
      <c r="I86" s="56"/>
      <c r="J86" s="56"/>
      <c r="K86" s="56"/>
      <c r="L86" s="56"/>
      <c r="M86" s="56"/>
      <c r="N86" s="56"/>
      <c r="O86" s="56"/>
      <c r="P86" s="56"/>
      <c r="Q86" s="56"/>
      <c r="R86" s="56"/>
      <c r="S86" s="56"/>
      <c r="T86" s="56"/>
      <c r="U86" s="56"/>
      <c r="V86" s="56"/>
      <c r="W86" s="56"/>
      <c r="X86" s="56"/>
      <c r="Y86" s="56"/>
      <c r="Z86" s="56"/>
      <c r="AA86" s="56"/>
      <c r="AB86" s="56"/>
      <c r="AC86" s="56"/>
      <c r="AD86" s="31"/>
    </row>
    <row r="87" spans="1:30" ht="24.95" customHeight="1" x14ac:dyDescent="0.25">
      <c r="A87" s="29"/>
      <c r="B87" s="29"/>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31"/>
    </row>
    <row r="88" spans="1:30" ht="24.95" customHeight="1" x14ac:dyDescent="0.25">
      <c r="A88" s="29"/>
      <c r="B88" s="29"/>
      <c r="E88" s="56"/>
      <c r="F88" s="56"/>
      <c r="G88" s="56"/>
      <c r="H88" s="56"/>
      <c r="I88" s="56"/>
      <c r="J88" s="56"/>
      <c r="K88" s="56"/>
      <c r="L88" s="56"/>
      <c r="M88" s="56"/>
      <c r="N88" s="56"/>
      <c r="O88" s="56"/>
      <c r="P88" s="56"/>
      <c r="Q88" s="56"/>
      <c r="R88" s="56"/>
      <c r="S88" s="56"/>
      <c r="T88" s="56"/>
      <c r="U88" s="56"/>
      <c r="V88" s="56"/>
      <c r="W88" s="56"/>
      <c r="X88" s="56"/>
      <c r="Y88" s="56"/>
      <c r="Z88" s="56"/>
      <c r="AA88" s="56"/>
      <c r="AB88" s="56"/>
      <c r="AC88" s="56"/>
      <c r="AD88" s="31"/>
    </row>
    <row r="89" spans="1:30" ht="24.95" customHeight="1" x14ac:dyDescent="0.25">
      <c r="A89" s="29"/>
      <c r="B89" s="29"/>
      <c r="E89" s="56"/>
      <c r="F89" s="56"/>
      <c r="G89" s="56"/>
      <c r="H89" s="56"/>
      <c r="I89" s="56"/>
      <c r="J89" s="56"/>
      <c r="K89" s="56"/>
      <c r="L89" s="56"/>
      <c r="M89" s="56"/>
      <c r="N89" s="56"/>
      <c r="O89" s="56"/>
      <c r="P89" s="56"/>
      <c r="Q89" s="56"/>
      <c r="R89" s="56"/>
      <c r="S89" s="56"/>
      <c r="T89" s="56"/>
      <c r="U89" s="56"/>
      <c r="V89" s="56"/>
      <c r="W89" s="56"/>
      <c r="X89" s="56"/>
      <c r="Y89" s="56"/>
      <c r="Z89" s="56"/>
      <c r="AA89" s="56"/>
      <c r="AB89" s="56"/>
      <c r="AC89" s="56"/>
      <c r="AD89" s="31"/>
    </row>
    <row r="90" spans="1:30" ht="24.95" customHeight="1" x14ac:dyDescent="0.25">
      <c r="A90" s="29"/>
      <c r="B90" s="29"/>
      <c r="E90" s="56"/>
      <c r="F90" s="56"/>
      <c r="G90" s="56"/>
      <c r="H90" s="56"/>
      <c r="I90" s="56"/>
      <c r="J90" s="56"/>
      <c r="K90" s="56"/>
      <c r="L90" s="56"/>
      <c r="M90" s="56"/>
      <c r="N90" s="56"/>
      <c r="O90" s="56"/>
      <c r="P90" s="56"/>
      <c r="Q90" s="56"/>
      <c r="R90" s="56"/>
      <c r="S90" s="56"/>
      <c r="T90" s="56"/>
      <c r="U90" s="56"/>
      <c r="V90" s="56"/>
      <c r="W90" s="56"/>
      <c r="X90" s="56"/>
      <c r="Y90" s="56"/>
      <c r="Z90" s="56"/>
      <c r="AA90" s="56"/>
      <c r="AB90" s="56"/>
      <c r="AC90" s="56"/>
      <c r="AD90" s="31"/>
    </row>
    <row r="91" spans="1:30" ht="24.95" customHeight="1" x14ac:dyDescent="0.25">
      <c r="A91" s="29"/>
      <c r="B91" s="29"/>
      <c r="E91" s="56"/>
      <c r="F91" s="56"/>
      <c r="G91" s="56"/>
      <c r="H91" s="56"/>
      <c r="I91" s="56"/>
      <c r="J91" s="56"/>
      <c r="K91" s="56"/>
      <c r="L91" s="56"/>
      <c r="M91" s="56"/>
      <c r="N91" s="56"/>
      <c r="O91" s="56"/>
      <c r="P91" s="56"/>
      <c r="Q91" s="56"/>
      <c r="R91" s="56"/>
      <c r="S91" s="56"/>
      <c r="T91" s="56"/>
      <c r="U91" s="56"/>
      <c r="V91" s="56"/>
      <c r="W91" s="56"/>
      <c r="X91" s="56"/>
      <c r="Y91" s="56"/>
      <c r="Z91" s="56"/>
      <c r="AA91" s="56"/>
      <c r="AB91" s="56"/>
      <c r="AC91" s="56"/>
      <c r="AD91" s="31"/>
    </row>
    <row r="92" spans="1:30" ht="24.95" customHeight="1" x14ac:dyDescent="0.25">
      <c r="A92" s="29"/>
      <c r="B92" s="29"/>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31"/>
    </row>
    <row r="93" spans="1:30" ht="24.95" customHeight="1" x14ac:dyDescent="0.25">
      <c r="A93" s="29"/>
      <c r="B93" s="29"/>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31"/>
    </row>
    <row r="94" spans="1:30" ht="24.95" customHeight="1" x14ac:dyDescent="0.25">
      <c r="A94" s="29"/>
      <c r="B94" s="29"/>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31"/>
    </row>
    <row r="95" spans="1:30" ht="24.95" customHeight="1" x14ac:dyDescent="0.25">
      <c r="A95" s="29"/>
      <c r="B95" s="29"/>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31"/>
    </row>
    <row r="96" spans="1:30" ht="24.95" customHeight="1" x14ac:dyDescent="0.25">
      <c r="A96" s="29"/>
      <c r="B96" s="29"/>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31"/>
    </row>
    <row r="97" spans="1:30" ht="24.95" customHeight="1" x14ac:dyDescent="0.25">
      <c r="A97" s="29"/>
      <c r="B97" s="29"/>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31"/>
    </row>
    <row r="98" spans="1:30" ht="24.95" customHeight="1" x14ac:dyDescent="0.25">
      <c r="A98" s="29"/>
      <c r="B98" s="29"/>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31"/>
    </row>
    <row r="99" spans="1:30" ht="24.95" customHeight="1" x14ac:dyDescent="0.25">
      <c r="A99" s="29"/>
      <c r="B99" s="29"/>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31"/>
    </row>
    <row r="100" spans="1:30" ht="24.95" customHeight="1" x14ac:dyDescent="0.25">
      <c r="A100" s="29"/>
      <c r="B100" s="29"/>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31"/>
    </row>
    <row r="101" spans="1:30" ht="24.95" customHeight="1" x14ac:dyDescent="0.25">
      <c r="A101" s="29"/>
      <c r="B101" s="29"/>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31"/>
    </row>
    <row r="102" spans="1:30" ht="24.95" customHeight="1" x14ac:dyDescent="0.25">
      <c r="A102" s="29"/>
      <c r="B102" s="29"/>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31"/>
    </row>
    <row r="103" spans="1:30" ht="24.95" customHeight="1" x14ac:dyDescent="0.25">
      <c r="A103" s="29"/>
      <c r="B103" s="29"/>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31"/>
    </row>
    <row r="104" spans="1:30" ht="24.95" customHeight="1" x14ac:dyDescent="0.25">
      <c r="A104" s="29"/>
      <c r="B104" s="29"/>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31"/>
    </row>
    <row r="105" spans="1:30" ht="24.95" customHeight="1" x14ac:dyDescent="0.25">
      <c r="A105" s="29"/>
      <c r="B105" s="29"/>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31"/>
    </row>
    <row r="106" spans="1:30" ht="24.95" customHeight="1" x14ac:dyDescent="0.25">
      <c r="A106" s="29"/>
      <c r="B106" s="29"/>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31"/>
    </row>
    <row r="107" spans="1:30" ht="24.95" customHeight="1" x14ac:dyDescent="0.25">
      <c r="A107" s="29"/>
      <c r="B107" s="29"/>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31"/>
    </row>
    <row r="108" spans="1:30" ht="24.95" customHeight="1" x14ac:dyDescent="0.25">
      <c r="A108" s="29"/>
      <c r="B108" s="29"/>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31"/>
    </row>
    <row r="109" spans="1:30" ht="24.95" customHeight="1" x14ac:dyDescent="0.25">
      <c r="A109" s="29"/>
      <c r="B109" s="29"/>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31"/>
    </row>
    <row r="110" spans="1:30" ht="24.95" customHeight="1" x14ac:dyDescent="0.25">
      <c r="A110" s="29"/>
      <c r="B110" s="29"/>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31"/>
    </row>
    <row r="111" spans="1:30" ht="24.95" customHeight="1" x14ac:dyDescent="0.25">
      <c r="A111" s="29"/>
      <c r="B111" s="29"/>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31"/>
    </row>
    <row r="112" spans="1:30" ht="24.95" customHeight="1" x14ac:dyDescent="0.25">
      <c r="A112" s="29"/>
      <c r="B112" s="29"/>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31"/>
    </row>
    <row r="113" spans="1:30" ht="24.95" customHeight="1" x14ac:dyDescent="0.25">
      <c r="A113" s="29"/>
      <c r="B113" s="29"/>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31"/>
    </row>
    <row r="114" spans="1:30" ht="24.95" customHeight="1" x14ac:dyDescent="0.25">
      <c r="A114" s="29"/>
      <c r="B114" s="29"/>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31"/>
    </row>
    <row r="115" spans="1:30" ht="24.95" customHeight="1" x14ac:dyDescent="0.25">
      <c r="A115" s="29"/>
      <c r="B115" s="29"/>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31"/>
    </row>
    <row r="116" spans="1:30" ht="24.95" customHeight="1" x14ac:dyDescent="0.25">
      <c r="A116" s="29"/>
      <c r="B116" s="29"/>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31"/>
    </row>
    <row r="117" spans="1:30" ht="24.95" customHeight="1" x14ac:dyDescent="0.25">
      <c r="A117" s="29"/>
      <c r="B117" s="29"/>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31"/>
    </row>
    <row r="118" spans="1:30" ht="24.95" customHeight="1" x14ac:dyDescent="0.25">
      <c r="A118" s="29"/>
      <c r="B118" s="29"/>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31"/>
    </row>
    <row r="119" spans="1:30" ht="24.95" customHeight="1" x14ac:dyDescent="0.25">
      <c r="A119" s="29"/>
      <c r="B119" s="29"/>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31"/>
    </row>
    <row r="120" spans="1:30" ht="24.95" customHeight="1" x14ac:dyDescent="0.25">
      <c r="A120" s="29"/>
      <c r="B120" s="29"/>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31"/>
    </row>
    <row r="121" spans="1:30" ht="24.95" customHeight="1" x14ac:dyDescent="0.25">
      <c r="A121" s="29"/>
      <c r="B121" s="29"/>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31"/>
    </row>
    <row r="122" spans="1:30" ht="24.95" customHeight="1" x14ac:dyDescent="0.25">
      <c r="A122" s="29"/>
      <c r="B122" s="29"/>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31"/>
    </row>
    <row r="123" spans="1:30" ht="24.95" customHeight="1" x14ac:dyDescent="0.25">
      <c r="A123" s="29"/>
      <c r="B123" s="29"/>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31"/>
    </row>
    <row r="124" spans="1:30" ht="24.95" customHeight="1" x14ac:dyDescent="0.25">
      <c r="A124" s="29"/>
      <c r="B124" s="29"/>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31"/>
    </row>
    <row r="125" spans="1:30" ht="24.95" customHeight="1" x14ac:dyDescent="0.25">
      <c r="A125" s="29"/>
      <c r="B125" s="29"/>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31"/>
    </row>
    <row r="126" spans="1:30" ht="24.95" customHeight="1" x14ac:dyDescent="0.25">
      <c r="A126" s="29"/>
      <c r="B126" s="29"/>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31"/>
    </row>
    <row r="127" spans="1:30" ht="24.95" customHeight="1" x14ac:dyDescent="0.25">
      <c r="A127" s="29"/>
      <c r="B127" s="29"/>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31"/>
    </row>
    <row r="128" spans="1:30" ht="24.95" customHeight="1" x14ac:dyDescent="0.25">
      <c r="A128" s="29"/>
      <c r="B128" s="29"/>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31"/>
    </row>
    <row r="129" spans="1:30" ht="24.95" customHeight="1" x14ac:dyDescent="0.25">
      <c r="A129" s="29"/>
      <c r="B129" s="29"/>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31"/>
    </row>
    <row r="130" spans="1:30" ht="24.95" customHeight="1" x14ac:dyDescent="0.25">
      <c r="A130" s="29"/>
      <c r="B130" s="29"/>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31"/>
    </row>
    <row r="131" spans="1:30" ht="24.95" customHeight="1" x14ac:dyDescent="0.25">
      <c r="A131" s="29"/>
      <c r="B131" s="29"/>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31"/>
    </row>
    <row r="132" spans="1:30" ht="24.95" customHeight="1" x14ac:dyDescent="0.25">
      <c r="A132" s="29"/>
      <c r="B132" s="29"/>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31"/>
    </row>
    <row r="133" spans="1:30" ht="24.95" customHeight="1" x14ac:dyDescent="0.25">
      <c r="A133" s="29"/>
      <c r="B133" s="29"/>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31"/>
    </row>
    <row r="134" spans="1:30" ht="24.95" customHeight="1" x14ac:dyDescent="0.25">
      <c r="A134" s="29"/>
      <c r="B134" s="29"/>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31"/>
    </row>
    <row r="135" spans="1:30" ht="24.95" customHeight="1" x14ac:dyDescent="0.25">
      <c r="A135" s="29"/>
      <c r="B135" s="29"/>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31"/>
    </row>
    <row r="136" spans="1:30" ht="24.95" customHeight="1" x14ac:dyDescent="0.25">
      <c r="A136" s="29"/>
      <c r="B136" s="29"/>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31"/>
    </row>
    <row r="137" spans="1:30" ht="24.95" customHeight="1" x14ac:dyDescent="0.25">
      <c r="A137" s="29"/>
      <c r="B137" s="29"/>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31"/>
    </row>
    <row r="138" spans="1:30" ht="24.95" customHeight="1" x14ac:dyDescent="0.25">
      <c r="A138" s="29"/>
      <c r="B138" s="29"/>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31"/>
    </row>
    <row r="139" spans="1:30" ht="24.95" customHeight="1" x14ac:dyDescent="0.25">
      <c r="A139" s="29"/>
      <c r="B139" s="29"/>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31"/>
    </row>
    <row r="140" spans="1:30" ht="24.95" customHeight="1" x14ac:dyDescent="0.25">
      <c r="A140" s="29"/>
      <c r="B140" s="29"/>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31"/>
    </row>
    <row r="141" spans="1:30" ht="24.95" customHeight="1" x14ac:dyDescent="0.25">
      <c r="A141" s="29"/>
      <c r="B141" s="29"/>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31"/>
    </row>
    <row r="142" spans="1:30" ht="24.95" customHeight="1" x14ac:dyDescent="0.25">
      <c r="A142" s="29"/>
      <c r="B142" s="29"/>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31"/>
    </row>
    <row r="143" spans="1:30" ht="24.95" customHeight="1" x14ac:dyDescent="0.25">
      <c r="A143" s="29"/>
      <c r="B143" s="29"/>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31"/>
    </row>
    <row r="144" spans="1:30" ht="24.95" customHeight="1" x14ac:dyDescent="0.25">
      <c r="A144" s="29"/>
      <c r="B144" s="29"/>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31"/>
    </row>
    <row r="145" spans="1:30" ht="24.95" customHeight="1" x14ac:dyDescent="0.25">
      <c r="A145" s="29"/>
      <c r="B145" s="29"/>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31"/>
    </row>
    <row r="146" spans="1:30" ht="24.95" customHeight="1" x14ac:dyDescent="0.25">
      <c r="A146" s="29"/>
      <c r="B146" s="29"/>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31"/>
    </row>
    <row r="147" spans="1:30" ht="24.95" customHeight="1" x14ac:dyDescent="0.25">
      <c r="A147" s="29"/>
      <c r="B147" s="29"/>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31"/>
    </row>
    <row r="148" spans="1:30" ht="24.95" customHeight="1" x14ac:dyDescent="0.25">
      <c r="A148" s="29"/>
      <c r="B148" s="29"/>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31"/>
    </row>
    <row r="149" spans="1:30" ht="24.95" customHeight="1" x14ac:dyDescent="0.25">
      <c r="A149" s="29"/>
      <c r="B149" s="29"/>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31"/>
    </row>
    <row r="150" spans="1:30" ht="24.95" customHeight="1" x14ac:dyDescent="0.25">
      <c r="A150" s="29"/>
      <c r="B150" s="29"/>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31"/>
    </row>
    <row r="151" spans="1:30" ht="24.95" customHeight="1" x14ac:dyDescent="0.25">
      <c r="A151" s="29"/>
      <c r="B151" s="29"/>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31"/>
    </row>
    <row r="152" spans="1:30" ht="24.95" customHeight="1" x14ac:dyDescent="0.25">
      <c r="A152" s="29"/>
      <c r="B152" s="29"/>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31"/>
    </row>
    <row r="153" spans="1:30" ht="24.95" customHeight="1" x14ac:dyDescent="0.25">
      <c r="A153" s="29"/>
      <c r="B153" s="29"/>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31"/>
    </row>
    <row r="154" spans="1:30" ht="24.95" customHeight="1" x14ac:dyDescent="0.25">
      <c r="A154" s="29"/>
      <c r="B154" s="29"/>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31"/>
    </row>
    <row r="155" spans="1:30" ht="24.95" customHeight="1" x14ac:dyDescent="0.25">
      <c r="A155" s="29"/>
      <c r="B155" s="29"/>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31"/>
    </row>
    <row r="156" spans="1:30" ht="24.95" customHeight="1" x14ac:dyDescent="0.25">
      <c r="A156" s="29"/>
      <c r="B156" s="29"/>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31"/>
    </row>
    <row r="157" spans="1:30" ht="24.95" customHeight="1" x14ac:dyDescent="0.25">
      <c r="A157" s="29"/>
      <c r="B157" s="29"/>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31"/>
    </row>
    <row r="158" spans="1:30" ht="24.95" customHeight="1" x14ac:dyDescent="0.25">
      <c r="A158" s="29"/>
      <c r="B158" s="29"/>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31"/>
    </row>
    <row r="159" spans="1:30" ht="24.95" customHeight="1" x14ac:dyDescent="0.25">
      <c r="A159" s="29"/>
      <c r="B159" s="29"/>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31"/>
    </row>
    <row r="160" spans="1:30" ht="24.95" customHeight="1" x14ac:dyDescent="0.25">
      <c r="A160" s="29"/>
      <c r="B160" s="29"/>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31"/>
    </row>
    <row r="161" spans="1:30" ht="24.95" customHeight="1" x14ac:dyDescent="0.25">
      <c r="A161" s="29"/>
      <c r="B161" s="29"/>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31"/>
    </row>
    <row r="162" spans="1:30" ht="24.95" customHeight="1" x14ac:dyDescent="0.25">
      <c r="A162" s="29"/>
      <c r="B162" s="29"/>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31"/>
    </row>
    <row r="163" spans="1:30" ht="24.95" customHeight="1" x14ac:dyDescent="0.25">
      <c r="A163" s="29"/>
      <c r="B163" s="29"/>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31"/>
    </row>
    <row r="164" spans="1:30" ht="24.95" customHeight="1" x14ac:dyDescent="0.25">
      <c r="A164" s="29"/>
      <c r="B164" s="29"/>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31"/>
    </row>
    <row r="165" spans="1:30" ht="24.95" customHeight="1" x14ac:dyDescent="0.25">
      <c r="A165" s="29"/>
      <c r="B165" s="29"/>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31"/>
    </row>
    <row r="166" spans="1:30" ht="24.95" customHeight="1" x14ac:dyDescent="0.25">
      <c r="A166" s="29"/>
      <c r="B166" s="29"/>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31"/>
    </row>
    <row r="167" spans="1:30" ht="24.95" customHeight="1" x14ac:dyDescent="0.25">
      <c r="A167" s="29"/>
      <c r="B167" s="29"/>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31"/>
    </row>
    <row r="168" spans="1:30" ht="24.95" customHeight="1" x14ac:dyDescent="0.25">
      <c r="A168" s="29"/>
      <c r="B168" s="29"/>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31"/>
    </row>
    <row r="169" spans="1:30" ht="24.95" customHeight="1" x14ac:dyDescent="0.25">
      <c r="A169" s="29"/>
      <c r="B169" s="29"/>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31"/>
    </row>
    <row r="170" spans="1:30" ht="24.95" customHeight="1" x14ac:dyDescent="0.25">
      <c r="A170" s="29"/>
      <c r="B170" s="29"/>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31"/>
    </row>
    <row r="171" spans="1:30" ht="24.95" customHeight="1" x14ac:dyDescent="0.25">
      <c r="A171" s="29"/>
      <c r="B171" s="29"/>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31"/>
    </row>
    <row r="172" spans="1:30" ht="24.95" customHeight="1" x14ac:dyDescent="0.25">
      <c r="A172" s="29"/>
      <c r="B172" s="29"/>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31"/>
    </row>
    <row r="173" spans="1:30" ht="24.95" customHeight="1" x14ac:dyDescent="0.25">
      <c r="A173" s="29"/>
      <c r="B173" s="29"/>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31"/>
    </row>
    <row r="174" spans="1:30" ht="24.95" customHeight="1" x14ac:dyDescent="0.25">
      <c r="A174" s="29"/>
      <c r="B174" s="29"/>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31"/>
    </row>
    <row r="175" spans="1:30" ht="24.95" customHeight="1" x14ac:dyDescent="0.25">
      <c r="A175" s="29"/>
      <c r="B175" s="29"/>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31"/>
    </row>
    <row r="176" spans="1:30" ht="24.95" customHeight="1" x14ac:dyDescent="0.25">
      <c r="A176" s="29"/>
      <c r="B176" s="29"/>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31"/>
    </row>
    <row r="177" spans="1:30" ht="24.95" customHeight="1" x14ac:dyDescent="0.25">
      <c r="A177" s="29"/>
      <c r="B177" s="29"/>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31"/>
    </row>
    <row r="178" spans="1:30" ht="24.95" customHeight="1" x14ac:dyDescent="0.25">
      <c r="A178" s="29"/>
      <c r="B178" s="29"/>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31"/>
    </row>
    <row r="179" spans="1:30" ht="24.95" customHeight="1" x14ac:dyDescent="0.25">
      <c r="A179" s="29"/>
      <c r="B179" s="29"/>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31"/>
    </row>
    <row r="180" spans="1:30" ht="24.95" customHeight="1" x14ac:dyDescent="0.25">
      <c r="A180" s="29"/>
      <c r="B180" s="29"/>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31"/>
    </row>
    <row r="181" spans="1:30" ht="24.95" customHeight="1" x14ac:dyDescent="0.25">
      <c r="A181" s="29"/>
      <c r="B181" s="29"/>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31"/>
    </row>
    <row r="182" spans="1:30" ht="24.95" customHeight="1" x14ac:dyDescent="0.25">
      <c r="A182" s="29"/>
      <c r="B182" s="29"/>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31"/>
    </row>
    <row r="183" spans="1:30" ht="24.95" customHeight="1" x14ac:dyDescent="0.25">
      <c r="A183" s="29"/>
      <c r="B183" s="29"/>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31"/>
    </row>
    <row r="184" spans="1:30" ht="24.95" customHeight="1" x14ac:dyDescent="0.25">
      <c r="A184" s="29"/>
      <c r="B184" s="29"/>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31"/>
    </row>
    <row r="185" spans="1:30" ht="24.95" customHeight="1" x14ac:dyDescent="0.25">
      <c r="A185" s="29"/>
      <c r="B185" s="29"/>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31"/>
    </row>
    <row r="186" spans="1:30" ht="24.95" customHeight="1" x14ac:dyDescent="0.25">
      <c r="A186" s="29"/>
      <c r="B186" s="29"/>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31"/>
    </row>
    <row r="187" spans="1:30" ht="24.95" customHeight="1" x14ac:dyDescent="0.25">
      <c r="A187" s="29"/>
      <c r="B187" s="29"/>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31"/>
    </row>
    <row r="188" spans="1:30" ht="24.95" customHeight="1" x14ac:dyDescent="0.25">
      <c r="A188" s="29"/>
      <c r="B188" s="29"/>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31"/>
    </row>
    <row r="189" spans="1:30" ht="24.95" customHeight="1" x14ac:dyDescent="0.25">
      <c r="A189" s="29"/>
      <c r="B189" s="29"/>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31"/>
    </row>
    <row r="190" spans="1:30" ht="24.95" customHeight="1" x14ac:dyDescent="0.25">
      <c r="A190" s="29"/>
      <c r="B190" s="29"/>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31"/>
    </row>
    <row r="191" spans="1:30" ht="24.95" customHeight="1" x14ac:dyDescent="0.25">
      <c r="A191" s="29"/>
      <c r="B191" s="29"/>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31"/>
    </row>
    <row r="192" spans="1:30" ht="24.95" customHeight="1" x14ac:dyDescent="0.25">
      <c r="A192" s="29"/>
      <c r="B192" s="29"/>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31"/>
    </row>
    <row r="193" spans="1:30" ht="24.95" customHeight="1" x14ac:dyDescent="0.25">
      <c r="A193" s="29"/>
      <c r="B193" s="29"/>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31"/>
    </row>
    <row r="194" spans="1:30" ht="24.95" customHeight="1" x14ac:dyDescent="0.25">
      <c r="A194" s="29"/>
      <c r="B194" s="29"/>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31"/>
    </row>
    <row r="195" spans="1:30" ht="24.95" customHeight="1" x14ac:dyDescent="0.25">
      <c r="A195" s="29"/>
      <c r="B195" s="29"/>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31"/>
    </row>
    <row r="196" spans="1:30" ht="24.95" customHeight="1" x14ac:dyDescent="0.25">
      <c r="A196" s="29"/>
      <c r="B196" s="29"/>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31"/>
    </row>
    <row r="197" spans="1:30" ht="24.95" customHeight="1" x14ac:dyDescent="0.25">
      <c r="A197" s="29"/>
      <c r="B197" s="29"/>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31"/>
    </row>
    <row r="198" spans="1:30" ht="24.95" customHeight="1" x14ac:dyDescent="0.25">
      <c r="A198" s="29"/>
      <c r="B198" s="29"/>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31"/>
    </row>
    <row r="199" spans="1:30" ht="24.95" customHeight="1" x14ac:dyDescent="0.25">
      <c r="A199" s="29"/>
      <c r="B199" s="29"/>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31"/>
    </row>
    <row r="200" spans="1:30" ht="24.95" customHeight="1" x14ac:dyDescent="0.25">
      <c r="A200" s="29"/>
      <c r="B200" s="29"/>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31"/>
    </row>
    <row r="201" spans="1:30" ht="24.95" customHeight="1" x14ac:dyDescent="0.25">
      <c r="A201" s="29"/>
      <c r="B201" s="29"/>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31"/>
    </row>
    <row r="202" spans="1:30" x14ac:dyDescent="0.25">
      <c r="A202" s="29"/>
      <c r="B202" s="29"/>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31"/>
    </row>
    <row r="203" spans="1:30" x14ac:dyDescent="0.25">
      <c r="A203" s="29"/>
      <c r="B203" s="29"/>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31"/>
    </row>
    <row r="204" spans="1:30" x14ac:dyDescent="0.25">
      <c r="A204" s="29"/>
      <c r="B204" s="29"/>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31"/>
    </row>
    <row r="205" spans="1:30" x14ac:dyDescent="0.25">
      <c r="A205" s="29"/>
      <c r="B205" s="29"/>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31"/>
    </row>
    <row r="206" spans="1:30" x14ac:dyDescent="0.25">
      <c r="A206" s="29"/>
      <c r="B206" s="29"/>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31"/>
    </row>
    <row r="207" spans="1:30" x14ac:dyDescent="0.25">
      <c r="A207" s="29"/>
      <c r="B207" s="29"/>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31"/>
    </row>
    <row r="208" spans="1:30" x14ac:dyDescent="0.25">
      <c r="A208" s="29"/>
      <c r="B208" s="29"/>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31"/>
    </row>
    <row r="209" spans="1:30" x14ac:dyDescent="0.25">
      <c r="A209" s="29"/>
      <c r="B209" s="29"/>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31"/>
    </row>
    <row r="210" spans="1:30" x14ac:dyDescent="0.25">
      <c r="A210" s="29"/>
      <c r="B210" s="29"/>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31"/>
    </row>
    <row r="211" spans="1:30" x14ac:dyDescent="0.25">
      <c r="A211" s="29"/>
      <c r="B211" s="29"/>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31"/>
    </row>
    <row r="212" spans="1:30" x14ac:dyDescent="0.25">
      <c r="A212" s="29"/>
      <c r="B212" s="29"/>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31"/>
    </row>
    <row r="213" spans="1:30" x14ac:dyDescent="0.25">
      <c r="A213" s="29"/>
      <c r="B213" s="29"/>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31"/>
    </row>
    <row r="214" spans="1:30" x14ac:dyDescent="0.25">
      <c r="A214" s="29"/>
      <c r="B214" s="29"/>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31"/>
    </row>
    <row r="215" spans="1:30" x14ac:dyDescent="0.25">
      <c r="A215" s="29"/>
      <c r="B215" s="29"/>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31"/>
    </row>
    <row r="216" spans="1:30" x14ac:dyDescent="0.25">
      <c r="A216" s="29"/>
      <c r="B216" s="29"/>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31"/>
    </row>
    <row r="217" spans="1:30" x14ac:dyDescent="0.25">
      <c r="A217" s="29"/>
      <c r="B217" s="29"/>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31"/>
    </row>
    <row r="218" spans="1:30" x14ac:dyDescent="0.25">
      <c r="A218" s="29"/>
      <c r="B218" s="29"/>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31"/>
    </row>
    <row r="219" spans="1:30" x14ac:dyDescent="0.25">
      <c r="A219" s="29"/>
      <c r="B219" s="29"/>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31"/>
    </row>
    <row r="220" spans="1:30" x14ac:dyDescent="0.25">
      <c r="A220" s="29"/>
      <c r="B220" s="29"/>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31"/>
    </row>
    <row r="221" spans="1:30" x14ac:dyDescent="0.25">
      <c r="A221" s="29"/>
      <c r="B221" s="29"/>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31"/>
    </row>
    <row r="222" spans="1:30" x14ac:dyDescent="0.25">
      <c r="A222" s="29"/>
      <c r="B222" s="29"/>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31"/>
    </row>
    <row r="223" spans="1:30" x14ac:dyDescent="0.25">
      <c r="A223" s="29"/>
      <c r="B223" s="29"/>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31"/>
    </row>
    <row r="224" spans="1:30" x14ac:dyDescent="0.25">
      <c r="A224" s="29"/>
      <c r="B224" s="29"/>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31"/>
    </row>
    <row r="225" spans="1:30" x14ac:dyDescent="0.25">
      <c r="A225" s="29"/>
      <c r="B225" s="29"/>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31"/>
    </row>
    <row r="226" spans="1:30" x14ac:dyDescent="0.25">
      <c r="A226" s="29"/>
      <c r="B226" s="29"/>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31"/>
    </row>
    <row r="227" spans="1:30" x14ac:dyDescent="0.25">
      <c r="A227" s="29"/>
      <c r="B227" s="29"/>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31"/>
    </row>
    <row r="228" spans="1:30" x14ac:dyDescent="0.25">
      <c r="A228" s="29"/>
      <c r="B228" s="29"/>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31"/>
    </row>
    <row r="229" spans="1:30" x14ac:dyDescent="0.25">
      <c r="A229" s="29"/>
      <c r="B229" s="29"/>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31"/>
    </row>
    <row r="230" spans="1:30" x14ac:dyDescent="0.25">
      <c r="A230" s="29"/>
      <c r="B230" s="29"/>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31"/>
    </row>
    <row r="231" spans="1:30" x14ac:dyDescent="0.25">
      <c r="A231" s="29"/>
      <c r="B231" s="29"/>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31"/>
    </row>
    <row r="232" spans="1:30" x14ac:dyDescent="0.25">
      <c r="A232" s="29"/>
      <c r="B232" s="29"/>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31"/>
    </row>
    <row r="233" spans="1:30" x14ac:dyDescent="0.25">
      <c r="A233" s="29"/>
      <c r="B233" s="29"/>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31"/>
    </row>
    <row r="234" spans="1:30" x14ac:dyDescent="0.25">
      <c r="A234" s="29"/>
      <c r="B234" s="29"/>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31"/>
    </row>
    <row r="235" spans="1:30" x14ac:dyDescent="0.25">
      <c r="A235" s="29"/>
      <c r="B235" s="29"/>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31"/>
    </row>
    <row r="236" spans="1:30" x14ac:dyDescent="0.25">
      <c r="A236" s="29"/>
      <c r="B236" s="29"/>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31"/>
    </row>
    <row r="237" spans="1:30" x14ac:dyDescent="0.25">
      <c r="A237" s="29"/>
      <c r="B237" s="29"/>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31"/>
    </row>
    <row r="238" spans="1:30" x14ac:dyDescent="0.25">
      <c r="A238" s="29"/>
      <c r="B238" s="29"/>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31"/>
    </row>
    <row r="239" spans="1:30" x14ac:dyDescent="0.25">
      <c r="A239" s="29"/>
      <c r="B239" s="29"/>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31"/>
    </row>
    <row r="240" spans="1:30" x14ac:dyDescent="0.25">
      <c r="A240" s="29"/>
      <c r="B240" s="29"/>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31"/>
    </row>
    <row r="241" spans="1:30" x14ac:dyDescent="0.25">
      <c r="A241" s="29"/>
      <c r="B241" s="29"/>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31"/>
    </row>
    <row r="242" spans="1:30" x14ac:dyDescent="0.25">
      <c r="A242" s="29"/>
      <c r="B242" s="29"/>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31"/>
    </row>
    <row r="243" spans="1:30" x14ac:dyDescent="0.25">
      <c r="A243" s="29"/>
      <c r="B243" s="29"/>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31"/>
    </row>
    <row r="244" spans="1:30" x14ac:dyDescent="0.25">
      <c r="A244" s="29"/>
      <c r="B244" s="29"/>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31"/>
    </row>
    <row r="245" spans="1:30" x14ac:dyDescent="0.25">
      <c r="A245" s="29"/>
      <c r="B245" s="29"/>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31"/>
    </row>
    <row r="246" spans="1:30" x14ac:dyDescent="0.25">
      <c r="A246" s="29"/>
      <c r="B246" s="29"/>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31"/>
    </row>
    <row r="247" spans="1:30" x14ac:dyDescent="0.25">
      <c r="A247" s="29"/>
      <c r="B247" s="29"/>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31"/>
    </row>
    <row r="248" spans="1:30" x14ac:dyDescent="0.25">
      <c r="A248" s="29"/>
      <c r="B248" s="29"/>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31"/>
    </row>
    <row r="249" spans="1:30" x14ac:dyDescent="0.25">
      <c r="A249" s="29"/>
      <c r="B249" s="29"/>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31"/>
    </row>
    <row r="250" spans="1:30" x14ac:dyDescent="0.25">
      <c r="A250" s="29"/>
      <c r="B250" s="29"/>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31"/>
    </row>
    <row r="251" spans="1:30" x14ac:dyDescent="0.25">
      <c r="A251" s="29"/>
      <c r="B251" s="29"/>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31"/>
    </row>
    <row r="252" spans="1:30" x14ac:dyDescent="0.25">
      <c r="A252" s="29"/>
      <c r="B252" s="29"/>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31"/>
    </row>
    <row r="253" spans="1:30" x14ac:dyDescent="0.25">
      <c r="A253" s="29"/>
      <c r="B253" s="29"/>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31"/>
    </row>
    <row r="254" spans="1:30" x14ac:dyDescent="0.25">
      <c r="A254" s="29"/>
      <c r="B254" s="29"/>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31"/>
    </row>
    <row r="255" spans="1:30" x14ac:dyDescent="0.25">
      <c r="A255" s="29"/>
      <c r="B255" s="29"/>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31"/>
    </row>
    <row r="256" spans="1:30" x14ac:dyDescent="0.25">
      <c r="A256" s="29"/>
      <c r="B256" s="29"/>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31"/>
    </row>
    <row r="257" spans="1:30" x14ac:dyDescent="0.25">
      <c r="A257" s="29"/>
      <c r="B257" s="29"/>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31"/>
    </row>
    <row r="258" spans="1:30" x14ac:dyDescent="0.25">
      <c r="A258" s="29"/>
      <c r="B258" s="29"/>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31"/>
    </row>
    <row r="259" spans="1:30" x14ac:dyDescent="0.25">
      <c r="A259" s="29"/>
      <c r="B259" s="29"/>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31"/>
    </row>
    <row r="260" spans="1:30" x14ac:dyDescent="0.25">
      <c r="A260" s="29"/>
      <c r="B260" s="29"/>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31"/>
    </row>
    <row r="261" spans="1:30" x14ac:dyDescent="0.25">
      <c r="A261" s="29"/>
      <c r="B261" s="29"/>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31"/>
    </row>
    <row r="262" spans="1:30" x14ac:dyDescent="0.25">
      <c r="A262" s="29"/>
      <c r="B262" s="29"/>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31"/>
    </row>
    <row r="263" spans="1:30" x14ac:dyDescent="0.25">
      <c r="A263" s="29"/>
      <c r="B263" s="29"/>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31"/>
    </row>
    <row r="264" spans="1:30" x14ac:dyDescent="0.25">
      <c r="A264" s="29"/>
      <c r="B264" s="29"/>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31"/>
    </row>
    <row r="265" spans="1:30" x14ac:dyDescent="0.25">
      <c r="A265" s="29"/>
      <c r="B265" s="29"/>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31"/>
    </row>
    <row r="266" spans="1:30" x14ac:dyDescent="0.25">
      <c r="A266" s="29"/>
      <c r="B266" s="29"/>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31"/>
    </row>
    <row r="267" spans="1:30" x14ac:dyDescent="0.25">
      <c r="A267" s="29"/>
      <c r="B267" s="29"/>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31"/>
    </row>
    <row r="268" spans="1:30" x14ac:dyDescent="0.25">
      <c r="A268" s="29"/>
      <c r="B268" s="29"/>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31"/>
    </row>
    <row r="269" spans="1:30" x14ac:dyDescent="0.25">
      <c r="A269" s="29"/>
      <c r="B269" s="29"/>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31"/>
    </row>
    <row r="270" spans="1:30" x14ac:dyDescent="0.25">
      <c r="A270" s="29"/>
      <c r="B270" s="29"/>
      <c r="E270" s="56"/>
      <c r="F270" s="56"/>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31"/>
    </row>
    <row r="271" spans="1:30" x14ac:dyDescent="0.25">
      <c r="A271" s="29"/>
      <c r="B271" s="29"/>
      <c r="E271" s="56"/>
      <c r="F271" s="56"/>
      <c r="G271" s="56"/>
      <c r="H271" s="56"/>
      <c r="I271" s="56"/>
      <c r="J271" s="56"/>
      <c r="K271" s="56"/>
      <c r="L271" s="56"/>
      <c r="M271" s="56"/>
      <c r="N271" s="56"/>
      <c r="O271" s="56"/>
      <c r="P271" s="56"/>
      <c r="Q271" s="56"/>
      <c r="R271" s="56"/>
      <c r="S271" s="56"/>
      <c r="T271" s="56"/>
      <c r="U271" s="56"/>
      <c r="V271" s="56"/>
      <c r="W271" s="56"/>
      <c r="X271" s="56"/>
      <c r="Y271" s="56"/>
      <c r="Z271" s="56"/>
      <c r="AA271" s="56"/>
      <c r="AB271" s="56"/>
      <c r="AC271" s="56"/>
      <c r="AD271" s="31"/>
    </row>
    <row r="272" spans="1:30" x14ac:dyDescent="0.25">
      <c r="A272" s="29"/>
      <c r="B272" s="29"/>
      <c r="E272" s="56"/>
      <c r="F272" s="56"/>
      <c r="G272" s="56"/>
      <c r="H272" s="56"/>
      <c r="I272" s="56"/>
      <c r="J272" s="56"/>
      <c r="K272" s="56"/>
      <c r="L272" s="56"/>
      <c r="M272" s="56"/>
      <c r="N272" s="56"/>
      <c r="O272" s="56"/>
      <c r="P272" s="56"/>
      <c r="Q272" s="56"/>
      <c r="R272" s="56"/>
      <c r="S272" s="56"/>
      <c r="T272" s="56"/>
      <c r="U272" s="56"/>
      <c r="V272" s="56"/>
      <c r="W272" s="56"/>
      <c r="X272" s="56"/>
      <c r="Y272" s="56"/>
      <c r="Z272" s="56"/>
      <c r="AA272" s="56"/>
      <c r="AB272" s="56"/>
      <c r="AC272" s="56"/>
      <c r="AD272" s="31"/>
    </row>
    <row r="273" spans="1:30" x14ac:dyDescent="0.25">
      <c r="A273" s="29"/>
      <c r="B273" s="29"/>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31"/>
    </row>
    <row r="274" spans="1:30" x14ac:dyDescent="0.25">
      <c r="A274" s="29"/>
      <c r="B274" s="29"/>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31"/>
    </row>
    <row r="275" spans="1:30" x14ac:dyDescent="0.25">
      <c r="A275" s="29"/>
      <c r="B275" s="29"/>
      <c r="E275" s="56"/>
      <c r="F275" s="56"/>
      <c r="G275" s="56"/>
      <c r="H275" s="56"/>
      <c r="I275" s="56"/>
      <c r="J275" s="56"/>
      <c r="K275" s="56"/>
      <c r="L275" s="56"/>
      <c r="M275" s="56"/>
      <c r="N275" s="56"/>
      <c r="O275" s="56"/>
      <c r="P275" s="56"/>
      <c r="Q275" s="56"/>
      <c r="R275" s="56"/>
      <c r="S275" s="56"/>
      <c r="T275" s="56"/>
      <c r="U275" s="56"/>
      <c r="V275" s="56"/>
      <c r="W275" s="56"/>
      <c r="X275" s="56"/>
      <c r="Y275" s="56"/>
      <c r="Z275" s="56"/>
      <c r="AA275" s="56"/>
      <c r="AB275" s="56"/>
      <c r="AC275" s="56"/>
      <c r="AD275" s="31"/>
    </row>
    <row r="276" spans="1:30" x14ac:dyDescent="0.25">
      <c r="A276" s="29"/>
      <c r="B276" s="29"/>
      <c r="E276" s="56"/>
      <c r="F276" s="56"/>
      <c r="G276" s="56"/>
      <c r="H276" s="56"/>
      <c r="I276" s="56"/>
      <c r="J276" s="56"/>
      <c r="K276" s="56"/>
      <c r="L276" s="56"/>
      <c r="M276" s="56"/>
      <c r="N276" s="56"/>
      <c r="O276" s="56"/>
      <c r="P276" s="56"/>
      <c r="Q276" s="56"/>
      <c r="R276" s="56"/>
      <c r="S276" s="56"/>
      <c r="T276" s="56"/>
      <c r="U276" s="56"/>
      <c r="V276" s="56"/>
      <c r="W276" s="56"/>
      <c r="X276" s="56"/>
      <c r="Y276" s="56"/>
      <c r="Z276" s="56"/>
      <c r="AA276" s="56"/>
      <c r="AB276" s="56"/>
      <c r="AC276" s="56"/>
      <c r="AD276" s="31"/>
    </row>
    <row r="277" spans="1:30" x14ac:dyDescent="0.25">
      <c r="A277" s="29"/>
      <c r="B277" s="29"/>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31"/>
    </row>
    <row r="278" spans="1:30" x14ac:dyDescent="0.25">
      <c r="A278" s="29"/>
      <c r="B278" s="29"/>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31"/>
    </row>
    <row r="279" spans="1:30" x14ac:dyDescent="0.25">
      <c r="A279" s="29"/>
      <c r="B279" s="29"/>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31"/>
    </row>
    <row r="280" spans="1:30" x14ac:dyDescent="0.25">
      <c r="A280" s="29"/>
      <c r="B280" s="29"/>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31"/>
    </row>
    <row r="281" spans="1:30" x14ac:dyDescent="0.25">
      <c r="A281" s="29"/>
      <c r="B281" s="29"/>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31"/>
    </row>
    <row r="282" spans="1:30" x14ac:dyDescent="0.25">
      <c r="A282" s="29"/>
      <c r="B282" s="29"/>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31"/>
    </row>
    <row r="283" spans="1:30" x14ac:dyDescent="0.25">
      <c r="A283" s="29"/>
      <c r="B283" s="29"/>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31"/>
    </row>
    <row r="284" spans="1:30" x14ac:dyDescent="0.25">
      <c r="A284" s="29"/>
      <c r="B284" s="29"/>
      <c r="E284" s="56"/>
      <c r="F284" s="56"/>
      <c r="G284" s="56"/>
      <c r="H284" s="56"/>
      <c r="I284" s="56"/>
      <c r="J284" s="56"/>
      <c r="K284" s="56"/>
      <c r="L284" s="56"/>
      <c r="M284" s="56"/>
      <c r="N284" s="56"/>
      <c r="O284" s="56"/>
      <c r="P284" s="56"/>
      <c r="Q284" s="56"/>
      <c r="R284" s="56"/>
      <c r="S284" s="56"/>
      <c r="T284" s="56"/>
      <c r="U284" s="56"/>
      <c r="V284" s="56"/>
      <c r="W284" s="56"/>
      <c r="X284" s="56"/>
      <c r="Y284" s="56"/>
      <c r="Z284" s="56"/>
      <c r="AA284" s="56"/>
      <c r="AB284" s="56"/>
      <c r="AC284" s="56"/>
      <c r="AD284" s="31"/>
    </row>
    <row r="285" spans="1:30" x14ac:dyDescent="0.25">
      <c r="A285" s="29"/>
      <c r="B285" s="29"/>
      <c r="E285" s="56"/>
      <c r="F285" s="56"/>
      <c r="G285" s="56"/>
      <c r="H285" s="56"/>
      <c r="I285" s="56"/>
      <c r="J285" s="56"/>
      <c r="K285" s="56"/>
      <c r="L285" s="56"/>
      <c r="M285" s="56"/>
      <c r="N285" s="56"/>
      <c r="O285" s="56"/>
      <c r="P285" s="56"/>
      <c r="Q285" s="56"/>
      <c r="R285" s="56"/>
      <c r="S285" s="56"/>
      <c r="T285" s="56"/>
      <c r="U285" s="56"/>
      <c r="V285" s="56"/>
      <c r="W285" s="56"/>
      <c r="X285" s="56"/>
      <c r="Y285" s="56"/>
      <c r="Z285" s="56"/>
      <c r="AA285" s="56"/>
      <c r="AB285" s="56"/>
      <c r="AC285" s="56"/>
      <c r="AD285" s="31"/>
    </row>
    <row r="286" spans="1:30" x14ac:dyDescent="0.25">
      <c r="A286" s="29"/>
      <c r="B286" s="29"/>
      <c r="E286" s="56"/>
      <c r="F286" s="56"/>
      <c r="G286" s="56"/>
      <c r="H286" s="56"/>
      <c r="I286" s="56"/>
      <c r="J286" s="56"/>
      <c r="K286" s="56"/>
      <c r="L286" s="56"/>
      <c r="M286" s="56"/>
      <c r="N286" s="56"/>
      <c r="O286" s="56"/>
      <c r="P286" s="56"/>
      <c r="Q286" s="56"/>
      <c r="R286" s="56"/>
      <c r="S286" s="56"/>
      <c r="T286" s="56"/>
      <c r="U286" s="56"/>
      <c r="V286" s="56"/>
      <c r="W286" s="56"/>
      <c r="X286" s="56"/>
      <c r="Y286" s="56"/>
      <c r="Z286" s="56"/>
      <c r="AA286" s="56"/>
      <c r="AB286" s="56"/>
      <c r="AC286" s="56"/>
      <c r="AD286" s="31"/>
    </row>
    <row r="287" spans="1:30" x14ac:dyDescent="0.25">
      <c r="A287" s="29"/>
      <c r="B287" s="29"/>
      <c r="E287" s="56"/>
      <c r="F287" s="56"/>
      <c r="G287" s="56"/>
      <c r="H287" s="56"/>
      <c r="I287" s="56"/>
      <c r="J287" s="56"/>
      <c r="K287" s="56"/>
      <c r="L287" s="56"/>
      <c r="M287" s="56"/>
      <c r="N287" s="56"/>
      <c r="O287" s="56"/>
      <c r="P287" s="56"/>
      <c r="Q287" s="56"/>
      <c r="R287" s="56"/>
      <c r="S287" s="56"/>
      <c r="T287" s="56"/>
      <c r="U287" s="56"/>
      <c r="V287" s="56"/>
      <c r="W287" s="56"/>
      <c r="X287" s="56"/>
      <c r="Y287" s="56"/>
      <c r="Z287" s="56"/>
      <c r="AA287" s="56"/>
      <c r="AB287" s="56"/>
      <c r="AC287" s="56"/>
      <c r="AD287" s="31"/>
    </row>
    <row r="288" spans="1:30" x14ac:dyDescent="0.25">
      <c r="A288" s="29"/>
      <c r="B288" s="29"/>
      <c r="E288" s="56"/>
      <c r="F288" s="56"/>
      <c r="G288" s="56"/>
      <c r="H288" s="56"/>
      <c r="I288" s="56"/>
      <c r="J288" s="56"/>
      <c r="K288" s="56"/>
      <c r="L288" s="56"/>
      <c r="M288" s="56"/>
      <c r="N288" s="56"/>
      <c r="O288" s="56"/>
      <c r="P288" s="56"/>
      <c r="Q288" s="56"/>
      <c r="R288" s="56"/>
      <c r="S288" s="56"/>
      <c r="T288" s="56"/>
      <c r="U288" s="56"/>
      <c r="V288" s="56"/>
      <c r="W288" s="56"/>
      <c r="X288" s="56"/>
      <c r="Y288" s="56"/>
      <c r="Z288" s="56"/>
      <c r="AA288" s="56"/>
      <c r="AB288" s="56"/>
      <c r="AC288" s="56"/>
      <c r="AD288" s="31"/>
    </row>
    <row r="289" spans="1:30" x14ac:dyDescent="0.25">
      <c r="A289" s="29"/>
      <c r="B289" s="29"/>
      <c r="E289" s="56"/>
      <c r="F289" s="56"/>
      <c r="G289" s="56"/>
      <c r="H289" s="56"/>
      <c r="I289" s="56"/>
      <c r="J289" s="56"/>
      <c r="K289" s="56"/>
      <c r="L289" s="56"/>
      <c r="M289" s="56"/>
      <c r="N289" s="56"/>
      <c r="O289" s="56"/>
      <c r="P289" s="56"/>
      <c r="Q289" s="56"/>
      <c r="R289" s="56"/>
      <c r="S289" s="56"/>
      <c r="T289" s="56"/>
      <c r="U289" s="56"/>
      <c r="V289" s="56"/>
      <c r="W289" s="56"/>
      <c r="X289" s="56"/>
      <c r="Y289" s="56"/>
      <c r="Z289" s="56"/>
      <c r="AA289" s="56"/>
      <c r="AB289" s="56"/>
      <c r="AC289" s="56"/>
      <c r="AD289" s="31"/>
    </row>
    <row r="290" spans="1:30" x14ac:dyDescent="0.25">
      <c r="A290" s="29"/>
      <c r="B290" s="29"/>
      <c r="E290" s="56"/>
      <c r="F290" s="56"/>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31"/>
    </row>
    <row r="291" spans="1:30" x14ac:dyDescent="0.25">
      <c r="A291" s="29"/>
      <c r="B291" s="29"/>
      <c r="E291" s="56"/>
      <c r="F291" s="56"/>
      <c r="G291" s="56"/>
      <c r="H291" s="56"/>
      <c r="I291" s="56"/>
      <c r="J291" s="56"/>
      <c r="K291" s="56"/>
      <c r="L291" s="56"/>
      <c r="M291" s="56"/>
      <c r="N291" s="56"/>
      <c r="O291" s="56"/>
      <c r="P291" s="56"/>
      <c r="Q291" s="56"/>
      <c r="R291" s="56"/>
      <c r="S291" s="56"/>
      <c r="T291" s="56"/>
      <c r="U291" s="56"/>
      <c r="V291" s="56"/>
      <c r="W291" s="56"/>
      <c r="X291" s="56"/>
      <c r="Y291" s="56"/>
      <c r="Z291" s="56"/>
      <c r="AA291" s="56"/>
      <c r="AB291" s="56"/>
      <c r="AC291" s="56"/>
      <c r="AD291" s="31"/>
    </row>
    <row r="292" spans="1:30" x14ac:dyDescent="0.25">
      <c r="A292" s="29"/>
      <c r="B292" s="29"/>
      <c r="E292" s="56"/>
      <c r="F292" s="56"/>
      <c r="G292" s="56"/>
      <c r="H292" s="56"/>
      <c r="I292" s="56"/>
      <c r="J292" s="56"/>
      <c r="K292" s="56"/>
      <c r="L292" s="56"/>
      <c r="M292" s="56"/>
      <c r="N292" s="56"/>
      <c r="O292" s="56"/>
      <c r="P292" s="56"/>
      <c r="Q292" s="56"/>
      <c r="R292" s="56"/>
      <c r="S292" s="56"/>
      <c r="T292" s="56"/>
      <c r="U292" s="56"/>
      <c r="V292" s="56"/>
      <c r="W292" s="56"/>
      <c r="X292" s="56"/>
      <c r="Y292" s="56"/>
      <c r="Z292" s="56"/>
      <c r="AA292" s="56"/>
      <c r="AB292" s="56"/>
      <c r="AC292" s="56"/>
      <c r="AD292" s="31"/>
    </row>
    <row r="293" spans="1:30" x14ac:dyDescent="0.25">
      <c r="A293" s="29"/>
      <c r="B293" s="29"/>
      <c r="E293" s="56"/>
      <c r="F293" s="56"/>
      <c r="G293" s="56"/>
      <c r="H293" s="56"/>
      <c r="I293" s="56"/>
      <c r="J293" s="56"/>
      <c r="K293" s="56"/>
      <c r="L293" s="56"/>
      <c r="M293" s="56"/>
      <c r="N293" s="56"/>
      <c r="O293" s="56"/>
      <c r="P293" s="56"/>
      <c r="Q293" s="56"/>
      <c r="R293" s="56"/>
      <c r="S293" s="56"/>
      <c r="T293" s="56"/>
      <c r="U293" s="56"/>
      <c r="V293" s="56"/>
      <c r="W293" s="56"/>
      <c r="X293" s="56"/>
      <c r="Y293" s="56"/>
      <c r="Z293" s="56"/>
      <c r="AA293" s="56"/>
      <c r="AB293" s="56"/>
      <c r="AC293" s="56"/>
      <c r="AD293" s="31"/>
    </row>
    <row r="294" spans="1:30" x14ac:dyDescent="0.25">
      <c r="A294" s="29"/>
      <c r="B294" s="29"/>
      <c r="E294" s="56"/>
      <c r="F294" s="56"/>
      <c r="G294" s="56"/>
      <c r="H294" s="56"/>
      <c r="I294" s="56"/>
      <c r="J294" s="56"/>
      <c r="K294" s="56"/>
      <c r="L294" s="56"/>
      <c r="M294" s="56"/>
      <c r="N294" s="56"/>
      <c r="O294" s="56"/>
      <c r="P294" s="56"/>
      <c r="Q294" s="56"/>
      <c r="R294" s="56"/>
      <c r="S294" s="56"/>
      <c r="T294" s="56"/>
      <c r="U294" s="56"/>
      <c r="V294" s="56"/>
      <c r="W294" s="56"/>
      <c r="X294" s="56"/>
      <c r="Y294" s="56"/>
      <c r="Z294" s="56"/>
      <c r="AA294" s="56"/>
      <c r="AB294" s="56"/>
      <c r="AC294" s="56"/>
      <c r="AD294" s="31"/>
    </row>
    <row r="295" spans="1:30" x14ac:dyDescent="0.25">
      <c r="A295" s="29"/>
      <c r="B295" s="29"/>
      <c r="E295" s="56"/>
      <c r="F295" s="56"/>
      <c r="G295" s="56"/>
      <c r="H295" s="56"/>
      <c r="I295" s="56"/>
      <c r="J295" s="56"/>
      <c r="K295" s="56"/>
      <c r="L295" s="56"/>
      <c r="M295" s="56"/>
      <c r="N295" s="56"/>
      <c r="O295" s="56"/>
      <c r="P295" s="56"/>
      <c r="Q295" s="56"/>
      <c r="R295" s="56"/>
      <c r="S295" s="56"/>
      <c r="T295" s="56"/>
      <c r="U295" s="56"/>
      <c r="V295" s="56"/>
      <c r="W295" s="56"/>
      <c r="X295" s="56"/>
      <c r="Y295" s="56"/>
      <c r="Z295" s="56"/>
      <c r="AA295" s="56"/>
      <c r="AB295" s="56"/>
      <c r="AC295" s="56"/>
      <c r="AD295" s="31"/>
    </row>
    <row r="296" spans="1:30" x14ac:dyDescent="0.25">
      <c r="A296" s="29"/>
      <c r="B296" s="29"/>
      <c r="E296" s="56"/>
      <c r="F296" s="56"/>
      <c r="G296" s="56"/>
      <c r="H296" s="56"/>
      <c r="I296" s="56"/>
      <c r="J296" s="56"/>
      <c r="K296" s="56"/>
      <c r="L296" s="56"/>
      <c r="M296" s="56"/>
      <c r="N296" s="56"/>
      <c r="O296" s="56"/>
      <c r="P296" s="56"/>
      <c r="Q296" s="56"/>
      <c r="R296" s="56"/>
      <c r="S296" s="56"/>
      <c r="T296" s="56"/>
      <c r="U296" s="56"/>
      <c r="V296" s="56"/>
      <c r="W296" s="56"/>
      <c r="X296" s="56"/>
      <c r="Y296" s="56"/>
      <c r="Z296" s="56"/>
      <c r="AA296" s="56"/>
      <c r="AB296" s="56"/>
      <c r="AC296" s="56"/>
      <c r="AD296" s="31"/>
    </row>
    <row r="297" spans="1:30" x14ac:dyDescent="0.25">
      <c r="A297" s="29"/>
      <c r="B297" s="29"/>
      <c r="E297" s="56"/>
      <c r="F297" s="56"/>
      <c r="G297" s="56"/>
      <c r="H297" s="56"/>
      <c r="I297" s="56"/>
      <c r="J297" s="56"/>
      <c r="K297" s="56"/>
      <c r="L297" s="56"/>
      <c r="M297" s="56"/>
      <c r="N297" s="56"/>
      <c r="O297" s="56"/>
      <c r="P297" s="56"/>
      <c r="Q297" s="56"/>
      <c r="R297" s="56"/>
      <c r="S297" s="56"/>
      <c r="T297" s="56"/>
      <c r="U297" s="56"/>
      <c r="V297" s="56"/>
      <c r="W297" s="56"/>
      <c r="X297" s="56"/>
      <c r="Y297" s="56"/>
      <c r="Z297" s="56"/>
      <c r="AA297" s="56"/>
      <c r="AB297" s="56"/>
      <c r="AC297" s="56"/>
      <c r="AD297" s="31"/>
    </row>
    <row r="298" spans="1:30" x14ac:dyDescent="0.25">
      <c r="A298" s="29"/>
      <c r="B298" s="29"/>
      <c r="E298" s="56"/>
      <c r="F298" s="56"/>
      <c r="G298" s="56"/>
      <c r="H298" s="56"/>
      <c r="I298" s="56"/>
      <c r="J298" s="56"/>
      <c r="K298" s="56"/>
      <c r="L298" s="56"/>
      <c r="M298" s="56"/>
      <c r="N298" s="56"/>
      <c r="O298" s="56"/>
      <c r="P298" s="56"/>
      <c r="Q298" s="56"/>
      <c r="R298" s="56"/>
      <c r="S298" s="56"/>
      <c r="T298" s="56"/>
      <c r="U298" s="56"/>
      <c r="V298" s="56"/>
      <c r="W298" s="56"/>
      <c r="X298" s="56"/>
      <c r="Y298" s="56"/>
      <c r="Z298" s="56"/>
      <c r="AA298" s="56"/>
      <c r="AB298" s="56"/>
      <c r="AC298" s="56"/>
      <c r="AD298" s="31"/>
    </row>
    <row r="299" spans="1:30" x14ac:dyDescent="0.25">
      <c r="A299" s="29"/>
      <c r="B299" s="29"/>
      <c r="E299" s="56"/>
      <c r="F299" s="56"/>
      <c r="G299" s="56"/>
      <c r="H299" s="56"/>
      <c r="I299" s="56"/>
      <c r="J299" s="56"/>
      <c r="K299" s="56"/>
      <c r="L299" s="56"/>
      <c r="M299" s="56"/>
      <c r="N299" s="56"/>
      <c r="O299" s="56"/>
      <c r="P299" s="56"/>
      <c r="Q299" s="56"/>
      <c r="R299" s="56"/>
      <c r="S299" s="56"/>
      <c r="T299" s="56"/>
      <c r="U299" s="56"/>
      <c r="V299" s="56"/>
      <c r="W299" s="56"/>
      <c r="X299" s="56"/>
      <c r="Y299" s="56"/>
      <c r="Z299" s="56"/>
      <c r="AA299" s="56"/>
      <c r="AB299" s="56"/>
      <c r="AC299" s="56"/>
      <c r="AD299" s="31"/>
    </row>
    <row r="300" spans="1:30" x14ac:dyDescent="0.25">
      <c r="A300" s="29"/>
      <c r="B300" s="29"/>
      <c r="E300" s="56"/>
      <c r="F300" s="56"/>
      <c r="G300" s="56"/>
      <c r="H300" s="56"/>
      <c r="I300" s="56"/>
      <c r="J300" s="56"/>
      <c r="K300" s="56"/>
      <c r="L300" s="56"/>
      <c r="M300" s="56"/>
      <c r="N300" s="56"/>
      <c r="O300" s="56"/>
      <c r="P300" s="56"/>
      <c r="Q300" s="56"/>
      <c r="R300" s="56"/>
      <c r="S300" s="56"/>
      <c r="T300" s="56"/>
      <c r="U300" s="56"/>
      <c r="V300" s="56"/>
      <c r="W300" s="56"/>
      <c r="X300" s="56"/>
      <c r="Y300" s="56"/>
      <c r="Z300" s="56"/>
      <c r="AA300" s="56"/>
      <c r="AB300" s="56"/>
      <c r="AC300" s="56"/>
      <c r="AD300" s="31"/>
    </row>
    <row r="301" spans="1:30" x14ac:dyDescent="0.25">
      <c r="A301" s="29"/>
      <c r="B301" s="29"/>
      <c r="E301" s="56"/>
      <c r="F301" s="56"/>
      <c r="G301" s="56"/>
      <c r="H301" s="56"/>
      <c r="I301" s="56"/>
      <c r="J301" s="56"/>
      <c r="K301" s="56"/>
      <c r="L301" s="56"/>
      <c r="M301" s="56"/>
      <c r="N301" s="56"/>
      <c r="O301" s="56"/>
      <c r="P301" s="56"/>
      <c r="Q301" s="56"/>
      <c r="R301" s="56"/>
      <c r="S301" s="56"/>
      <c r="T301" s="56"/>
      <c r="U301" s="56"/>
      <c r="V301" s="56"/>
      <c r="W301" s="56"/>
      <c r="X301" s="56"/>
      <c r="Y301" s="56"/>
      <c r="Z301" s="56"/>
      <c r="AA301" s="56"/>
      <c r="AB301" s="56"/>
      <c r="AC301" s="56"/>
      <c r="AD301" s="31"/>
    </row>
  </sheetData>
  <conditionalFormatting sqref="E1:E1048576 O1:Q1048576 U1:V1048576 X1:X1048576">
    <cfRule type="beginsWith" dxfId="119" priority="4" operator="beginsWith" text="B">
      <formula>LEFT(E1,LEN("B"))="B"</formula>
    </cfRule>
  </conditionalFormatting>
  <conditionalFormatting sqref="L1:L1048576">
    <cfRule type="beginsWith" dxfId="118" priority="3" operator="beginsWith" text="A">
      <formula>LEFT(L1,LEN("A"))="A"</formula>
    </cfRule>
  </conditionalFormatting>
  <conditionalFormatting sqref="G1:G1048576 I1:J1048576 M1:M1048576 R1:T1048576 W1:W1048576">
    <cfRule type="beginsWith" dxfId="117" priority="2" operator="beginsWith" text="C">
      <formula>LEFT(G1,LEN("C"))="C"</formula>
    </cfRule>
  </conditionalFormatting>
  <conditionalFormatting sqref="F1:F1048576 H1:H1048576 K1:K1048576 N1:N1048576 Y1:Y1048576">
    <cfRule type="beginsWith" dxfId="116" priority="1" operator="beginsWith" text="D">
      <formula>LEFT(F1,LEN("D"))="D"</formula>
    </cfRule>
  </conditionalFormatting>
  <dataValidations count="1">
    <dataValidation type="list" allowBlank="1" showInputMessage="1" showErrorMessage="1" sqref="E2:AC301">
      <formula1>RESPUESTA</formula1>
    </dataValidation>
  </dataValidations>
  <hyperlinks>
    <hyperlink ref="O1" location="'Analisis Pregunta (11)'!A1" display="11"/>
    <hyperlink ref="E1" location="'Analisis Pregunta (1)'!A1" display="1"/>
    <hyperlink ref="F1" location="'Analisis Pregunta (2)'!A1" display="2"/>
    <hyperlink ref="G1" location="'Analisis Pregunta (3)'!A1" display="3"/>
    <hyperlink ref="H1" location="'Analisis Pregunta (4)'!A1" display="4"/>
    <hyperlink ref="I1" location="'Analisis Pregunta (5)'!A1" display="5"/>
    <hyperlink ref="J1" location="'Analisis Pregunta (6)'!A1" display="6"/>
    <hyperlink ref="K1" location="'Analisis Pregunta (7)'!A1" display="7"/>
    <hyperlink ref="L1" location="'Analisis Pregunta (8)'!A1" display="8"/>
    <hyperlink ref="M1" location="'Analisis Pregunta (9)'!A1" display="9"/>
    <hyperlink ref="N1" location="'Analisis Pregunta (10)'!A1" display="10"/>
    <hyperlink ref="P1" location="'Analisis Pregunta (12)'!A1" display="12"/>
    <hyperlink ref="Q1" location="'Analisis Pregunta (13)'!A1" display="13"/>
    <hyperlink ref="R1" location="'Analisis Pregunta (14)'!A1" display="14"/>
    <hyperlink ref="S1" location="'Analisis Pregunta (15)'!A1" display="15"/>
    <hyperlink ref="T1" location="'Analisis Pregunta (16)'!A1" display="16"/>
    <hyperlink ref="U1" location="'Analisis Pregunta (17)'!A1" display="17"/>
    <hyperlink ref="V1" location="'Analisis Pregunta (18)'!A1" display="18"/>
    <hyperlink ref="W1" location="'Analisis Pregunta (19)'!A1" display="19"/>
    <hyperlink ref="X1" location="'Analisis Pregunta (20)'!A1" display="20"/>
    <hyperlink ref="Y1" location="'Analisis Pregunta (21)'!A1" display="Respuesta Pregunta (21)"/>
  </hyperlinks>
  <pageMargins left="0.7" right="0.7" top="0.75" bottom="0.75" header="0.3" footer="0.3"/>
  <pageSetup orientation="portrait" r:id="rId1"/>
  <tableParts count="1">
    <tablePart r:id="rId2"/>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162</v>
      </c>
      <c r="C1" s="54" t="s">
        <v>37</v>
      </c>
    </row>
    <row r="2" spans="1:3" ht="25.5" customHeight="1" x14ac:dyDescent="0.25">
      <c r="A2" s="43" t="s">
        <v>1</v>
      </c>
      <c r="B2" s="21">
        <f>COUNTIF('Analisis Respuestas'!$AY$2:$AY$201,"A")</f>
        <v>3</v>
      </c>
      <c r="C2" s="45">
        <f>$B$2*$C$7/$B$7</f>
        <v>0.21428571428571427</v>
      </c>
    </row>
    <row r="3" spans="1:3" ht="25.5" customHeight="1" x14ac:dyDescent="0.25">
      <c r="A3" s="26" t="s">
        <v>2</v>
      </c>
      <c r="B3" s="22">
        <f>COUNTIF('Analisis Respuestas'!$AY$2:$AY$201,"B")</f>
        <v>3</v>
      </c>
      <c r="C3" s="46">
        <f>$B$3*$C$7/$B$7</f>
        <v>0.21428571428571427</v>
      </c>
    </row>
    <row r="4" spans="1:3" ht="25.5" customHeight="1" x14ac:dyDescent="0.25">
      <c r="A4" s="43" t="s">
        <v>3</v>
      </c>
      <c r="B4" s="21">
        <f>COUNTIF('Analisis Respuestas'!$AY$2:$AY$201,"C")</f>
        <v>4</v>
      </c>
      <c r="C4" s="45">
        <f>$B$4*$C$7/$B$7</f>
        <v>0.2857142857142857</v>
      </c>
    </row>
    <row r="5" spans="1:3" ht="25.5" customHeight="1" x14ac:dyDescent="0.25">
      <c r="A5" s="22" t="s">
        <v>4</v>
      </c>
      <c r="B5" s="22">
        <f>COUNTIF('Analisis Respuestas'!$AY$2:$AY$201,"D")</f>
        <v>4</v>
      </c>
      <c r="C5" s="46">
        <f>$B$5*$C$7/$B$7</f>
        <v>0.2857142857142857</v>
      </c>
    </row>
    <row r="6" spans="1:3" ht="25.5" customHeight="1" x14ac:dyDescent="0.25">
      <c r="A6" s="49" t="s">
        <v>144</v>
      </c>
      <c r="B6" s="50">
        <f>COUNTIF('Analisis Respuestas'!$AY$2:$AY$201,"E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{EACABD94-7624-4F56-AC93-B8846B7EA0C1}</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ACABD94-7624-4F56-AC93-B8846B7EA0C1}">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2" sqref="L2"/>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163</v>
      </c>
      <c r="C1" s="54" t="s">
        <v>37</v>
      </c>
    </row>
    <row r="2" spans="1:3" ht="25.5" customHeight="1" x14ac:dyDescent="0.25">
      <c r="A2" s="43" t="s">
        <v>1</v>
      </c>
      <c r="B2" s="21">
        <f>COUNTIF('Analisis Respuestas'!$BB$2:$BB$201,"A")</f>
        <v>7</v>
      </c>
      <c r="C2" s="45">
        <f>$B$2*$C$7/$B$7</f>
        <v>0.5</v>
      </c>
    </row>
    <row r="3" spans="1:3" ht="25.5" customHeight="1" x14ac:dyDescent="0.25">
      <c r="A3" s="26" t="s">
        <v>2</v>
      </c>
      <c r="B3" s="22">
        <f>COUNTIF('Analisis Respuestas'!$BB$2:$BB$201,"B")</f>
        <v>4</v>
      </c>
      <c r="C3" s="46">
        <f>$B$3*$C$7/$B$7</f>
        <v>0.2857142857142857</v>
      </c>
    </row>
    <row r="4" spans="1:3" ht="25.5" customHeight="1" x14ac:dyDescent="0.25">
      <c r="A4" s="21" t="s">
        <v>3</v>
      </c>
      <c r="B4" s="21">
        <f>COUNTIF('Analisis Respuestas'!$BB$2:$BB$201,"C")</f>
        <v>1</v>
      </c>
      <c r="C4" s="45">
        <f>$B$4*$C$7/$B$7</f>
        <v>7.1428571428571425E-2</v>
      </c>
    </row>
    <row r="5" spans="1:3" ht="25.5" customHeight="1" x14ac:dyDescent="0.25">
      <c r="A5" s="22" t="s">
        <v>4</v>
      </c>
      <c r="B5" s="22">
        <f>COUNTIF('Analisis Respuestas'!$BB$2:$BB$201,"D")</f>
        <v>2</v>
      </c>
      <c r="C5" s="46">
        <f>$B$5*$C$7/$B$7</f>
        <v>0.14285714285714285</v>
      </c>
    </row>
    <row r="6" spans="1:3" ht="25.5" customHeight="1" x14ac:dyDescent="0.25">
      <c r="A6" s="49" t="s">
        <v>144</v>
      </c>
      <c r="B6" s="50">
        <f>COUNTIF('Analisis Respuestas'!$BB$2:$BB$201,"E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{D0246DCA-F1E6-45C4-A3C5-BB7E3490B944}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0246DCA-F1E6-45C4-A3C5-BB7E3490B94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164</v>
      </c>
      <c r="C1" s="54" t="s">
        <v>37</v>
      </c>
    </row>
    <row r="2" spans="1:3" ht="25.5" customHeight="1" x14ac:dyDescent="0.25">
      <c r="A2" s="43" t="s">
        <v>1</v>
      </c>
      <c r="B2" s="21">
        <f>COUNTIF('Analisis Respuestas'!$BE$2:$BE$201,"A")</f>
        <v>3</v>
      </c>
      <c r="C2" s="45">
        <f>$B$2*$C$7/$B$7</f>
        <v>0.21428571428571427</v>
      </c>
    </row>
    <row r="3" spans="1:3" ht="25.5" customHeight="1" x14ac:dyDescent="0.25">
      <c r="A3" s="22" t="s">
        <v>2</v>
      </c>
      <c r="B3" s="22">
        <f>COUNTIF('Analisis Respuestas'!$BE$2:$BE$201,"B")</f>
        <v>4</v>
      </c>
      <c r="C3" s="46">
        <f>$B$3*$C$7/$B$7</f>
        <v>0.2857142857142857</v>
      </c>
    </row>
    <row r="4" spans="1:3" ht="25.5" customHeight="1" x14ac:dyDescent="0.25">
      <c r="A4" s="25" t="s">
        <v>3</v>
      </c>
      <c r="B4" s="21">
        <f>COUNTIF('Analisis Respuestas'!$BE$2:$BE$201,"C")</f>
        <v>6</v>
      </c>
      <c r="C4" s="45">
        <f>$B$4*$C$7/$B$7</f>
        <v>0.42857142857142855</v>
      </c>
    </row>
    <row r="5" spans="1:3" ht="25.5" customHeight="1" x14ac:dyDescent="0.25">
      <c r="A5" s="22" t="s">
        <v>4</v>
      </c>
      <c r="B5" s="22">
        <f>COUNTIF('Analisis Respuestas'!$BE$2:$BE$201,"D")</f>
        <v>1</v>
      </c>
      <c r="C5" s="46">
        <f>$B$5*$C$7/$B$7</f>
        <v>7.1428571428571425E-2</v>
      </c>
    </row>
    <row r="6" spans="1:3" ht="25.5" customHeight="1" x14ac:dyDescent="0.25">
      <c r="A6" s="49" t="s">
        <v>144</v>
      </c>
      <c r="B6" s="50">
        <f>COUNTIF('Analisis Respuestas'!$BE$2:$BE$201,"E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{0DEB444C-3C89-458A-A42A-D95514A95FA4}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DEB444C-3C89-458A-A42A-D95514A95FA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3" workbookViewId="0">
      <selection activeCell="A3" sqref="A3"/>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165</v>
      </c>
      <c r="C1" s="54" t="s">
        <v>37</v>
      </c>
    </row>
    <row r="2" spans="1:3" ht="25.5" customHeight="1" x14ac:dyDescent="0.25">
      <c r="A2" s="43" t="s">
        <v>1</v>
      </c>
      <c r="B2" s="21">
        <f>COUNTIF('Analisis Respuestas'!$BH$2:$BH$201,"A")</f>
        <v>4</v>
      </c>
      <c r="C2" s="45">
        <f>$B$2*$C$7/$B$7</f>
        <v>0.2857142857142857</v>
      </c>
    </row>
    <row r="3" spans="1:3" ht="25.5" customHeight="1" x14ac:dyDescent="0.25">
      <c r="A3" s="26" t="s">
        <v>2</v>
      </c>
      <c r="B3" s="22">
        <f>COUNTIF('Analisis Respuestas'!$BH$2:$BH$201,"B")</f>
        <v>1</v>
      </c>
      <c r="C3" s="46">
        <f>$B$3*$C$7/$B$7</f>
        <v>7.1428571428571425E-2</v>
      </c>
    </row>
    <row r="4" spans="1:3" ht="25.5" customHeight="1" x14ac:dyDescent="0.25">
      <c r="A4" s="21" t="s">
        <v>3</v>
      </c>
      <c r="B4" s="21">
        <f>COUNTIF('Analisis Respuestas'!$BH$2:$BH$201,"C")</f>
        <v>4</v>
      </c>
      <c r="C4" s="45">
        <f>$B$4*$C$7/$B$7</f>
        <v>0.2857142857142857</v>
      </c>
    </row>
    <row r="5" spans="1:3" ht="25.5" customHeight="1" x14ac:dyDescent="0.25">
      <c r="A5" s="22" t="s">
        <v>4</v>
      </c>
      <c r="B5" s="22">
        <f>COUNTIF('Analisis Respuestas'!$BH$2:$BH$201,"D")</f>
        <v>5</v>
      </c>
      <c r="C5" s="46">
        <f>$B$5*$C$7/$B$7</f>
        <v>0.35714285714285715</v>
      </c>
    </row>
    <row r="6" spans="1:3" ht="25.5" customHeight="1" x14ac:dyDescent="0.25">
      <c r="A6" s="49" t="s">
        <v>144</v>
      </c>
      <c r="B6" s="50">
        <f>COUNTIF('Analisis Respuestas'!$BH$2:$BH$201,"E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{D38D23E3-9C1B-4091-B838-CE26C786F5A1}</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38D23E3-9C1B-4091-B838-CE26C786F5A1}">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11" sqref="L11"/>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166</v>
      </c>
      <c r="C1" s="54" t="s">
        <v>37</v>
      </c>
    </row>
    <row r="2" spans="1:3" ht="25.5" customHeight="1" x14ac:dyDescent="0.25">
      <c r="A2" s="43" t="s">
        <v>1</v>
      </c>
      <c r="B2" s="21">
        <f>COUNTIF('Analisis Respuestas'!$BL$2:$BL$201,"A")</f>
        <v>4</v>
      </c>
      <c r="C2" s="45">
        <f>$B$2*$C$7/$B$7</f>
        <v>0.2857142857142857</v>
      </c>
    </row>
    <row r="3" spans="1:3" ht="25.5" customHeight="1" x14ac:dyDescent="0.25">
      <c r="A3" s="22" t="s">
        <v>2</v>
      </c>
      <c r="B3" s="22">
        <f>COUNTIF('Analisis Respuestas'!$BL$2:$BL$201,"B")</f>
        <v>1</v>
      </c>
      <c r="C3" s="46">
        <f>$B$3*$C$7/$B$7</f>
        <v>7.1428571428571425E-2</v>
      </c>
    </row>
    <row r="4" spans="1:3" ht="25.5" customHeight="1" x14ac:dyDescent="0.25">
      <c r="A4" s="21" t="s">
        <v>3</v>
      </c>
      <c r="B4" s="21">
        <f>COUNTIF('Analisis Respuestas'!$BL$2:$BL$201,"C")</f>
        <v>4</v>
      </c>
      <c r="C4" s="45">
        <f>$B$4*$C$7/$B$7</f>
        <v>0.2857142857142857</v>
      </c>
    </row>
    <row r="5" spans="1:3" ht="25.5" customHeight="1" x14ac:dyDescent="0.25">
      <c r="A5" s="26" t="s">
        <v>4</v>
      </c>
      <c r="B5" s="22">
        <f>COUNTIF('Analisis Respuestas'!$BL$2:$BL$201,"D")</f>
        <v>5</v>
      </c>
      <c r="C5" s="46">
        <f>$B$5*$C$7/$B$7</f>
        <v>0.35714285714285715</v>
      </c>
    </row>
    <row r="6" spans="1:3" ht="25.5" customHeight="1" x14ac:dyDescent="0.25">
      <c r="A6" s="49" t="s">
        <v>144</v>
      </c>
      <c r="B6" s="50">
        <f>COUNTIF('Analisis Respuestas'!$BL$2:$BL$201,"E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{74E8AF51-19F9-45BB-93F8-5D5B41464CA3}</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4E8AF51-19F9-45BB-93F8-5D5B41464CA3}">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01"/>
  <sheetViews>
    <sheetView showGridLines="0" workbookViewId="0"/>
  </sheetViews>
  <sheetFormatPr baseColWidth="10" defaultColWidth="11.42578125" defaultRowHeight="15" x14ac:dyDescent="0.25"/>
  <cols>
    <col min="1" max="1" width="8.28515625" style="1" bestFit="1" customWidth="1"/>
    <col min="2" max="2" width="11.28515625" style="1" bestFit="1" customWidth="1"/>
    <col min="3" max="3" width="13.7109375" style="1" bestFit="1" customWidth="1"/>
    <col min="4" max="4" width="18.140625" style="1" customWidth="1"/>
    <col min="5" max="5" width="15" style="1" bestFit="1" customWidth="1"/>
    <col min="6" max="6" width="13.7109375" style="1" bestFit="1" customWidth="1"/>
    <col min="7" max="7" width="20.28515625" style="1" customWidth="1"/>
    <col min="8" max="8" width="29.7109375" style="1" customWidth="1"/>
    <col min="9" max="9" width="13.7109375" style="1" bestFit="1" customWidth="1"/>
    <col min="10" max="11" width="11.42578125" style="1"/>
    <col min="12" max="12" width="13.7109375" style="1" bestFit="1" customWidth="1"/>
    <col min="13" max="14" width="11.42578125" style="1"/>
    <col min="15" max="15" width="13.7109375" style="1" bestFit="1" customWidth="1"/>
    <col min="16" max="17" width="11.42578125" style="1"/>
    <col min="18" max="18" width="13.7109375" style="1" bestFit="1" customWidth="1"/>
    <col min="19" max="20" width="11.42578125" style="1"/>
    <col min="21" max="21" width="13.7109375" style="1" bestFit="1" customWidth="1"/>
    <col min="22" max="23" width="11.42578125" style="1"/>
    <col min="24" max="24" width="13.7109375" style="1" bestFit="1" customWidth="1"/>
    <col min="25" max="26" width="11.42578125" style="1"/>
    <col min="27" max="27" width="13.7109375" style="1" bestFit="1" customWidth="1"/>
    <col min="28" max="29" width="11.42578125" style="1"/>
    <col min="30" max="30" width="13.7109375" style="1" bestFit="1" customWidth="1"/>
    <col min="31" max="32" width="11.42578125" style="1"/>
    <col min="33" max="33" width="14.7109375" style="1" bestFit="1" customWidth="1"/>
    <col min="34" max="35" width="11.42578125" style="1"/>
    <col min="36" max="36" width="14.7109375" style="1" bestFit="1" customWidth="1"/>
    <col min="37" max="38" width="11.42578125" style="1"/>
    <col min="39" max="39" width="14.7109375" style="1" bestFit="1" customWidth="1"/>
    <col min="40" max="41" width="11.42578125" style="1"/>
    <col min="42" max="42" width="14.7109375" style="1" bestFit="1" customWidth="1"/>
    <col min="43" max="44" width="11.42578125" style="1"/>
    <col min="45" max="45" width="14.7109375" style="1" bestFit="1" customWidth="1"/>
    <col min="46" max="47" width="11.42578125" style="1"/>
    <col min="48" max="48" width="14.7109375" style="1" bestFit="1" customWidth="1"/>
    <col min="49" max="50" width="11.42578125" style="1"/>
    <col min="51" max="51" width="14.7109375" style="1" bestFit="1" customWidth="1"/>
    <col min="52" max="53" width="11.42578125" style="1"/>
    <col min="54" max="54" width="14.7109375" style="1" bestFit="1" customWidth="1"/>
    <col min="55" max="56" width="11.42578125" style="1"/>
    <col min="57" max="57" width="14.7109375" style="1" bestFit="1" customWidth="1"/>
    <col min="58" max="67" width="11.42578125" style="1"/>
    <col min="68" max="68" width="31.42578125" style="1" customWidth="1"/>
    <col min="69" max="16384" width="11.42578125" style="1"/>
  </cols>
  <sheetData>
    <row r="1" spans="1:75" s="7" customFormat="1" x14ac:dyDescent="0.25">
      <c r="A1" s="7" t="s">
        <v>10</v>
      </c>
      <c r="B1" s="7" t="s">
        <v>11</v>
      </c>
      <c r="C1" s="76">
        <v>1</v>
      </c>
      <c r="D1" s="76"/>
      <c r="E1" s="76"/>
      <c r="F1" s="76">
        <v>2</v>
      </c>
      <c r="G1" s="76"/>
      <c r="H1" s="76"/>
      <c r="I1" s="76">
        <v>3</v>
      </c>
      <c r="J1" s="76"/>
      <c r="K1" s="76"/>
      <c r="L1" s="76">
        <v>4</v>
      </c>
      <c r="M1" s="76"/>
      <c r="N1" s="76"/>
      <c r="O1" s="76">
        <v>5</v>
      </c>
      <c r="P1" s="76"/>
      <c r="Q1" s="76"/>
      <c r="R1" s="76">
        <v>6</v>
      </c>
      <c r="S1" s="76"/>
      <c r="T1" s="76"/>
      <c r="U1" s="76">
        <v>7</v>
      </c>
      <c r="V1" s="76"/>
      <c r="W1" s="76"/>
      <c r="X1" s="76">
        <v>8</v>
      </c>
      <c r="Y1" s="76"/>
      <c r="Z1" s="76"/>
      <c r="AA1" s="76">
        <v>9</v>
      </c>
      <c r="AB1" s="76"/>
      <c r="AC1" s="76"/>
      <c r="AD1" s="76">
        <v>10</v>
      </c>
      <c r="AE1" s="76"/>
      <c r="AF1" s="76"/>
      <c r="AG1" s="76">
        <v>11</v>
      </c>
      <c r="AH1" s="76"/>
      <c r="AI1" s="76"/>
      <c r="AJ1" s="76">
        <v>12</v>
      </c>
      <c r="AK1" s="76"/>
      <c r="AL1" s="76"/>
      <c r="AM1" s="76">
        <v>13</v>
      </c>
      <c r="AN1" s="76"/>
      <c r="AO1" s="76"/>
      <c r="AP1" s="76">
        <v>14</v>
      </c>
      <c r="AQ1" s="76"/>
      <c r="AR1" s="76"/>
      <c r="AS1" s="76">
        <v>15</v>
      </c>
      <c r="AT1" s="76"/>
      <c r="AU1" s="76"/>
      <c r="AV1" s="76">
        <v>16</v>
      </c>
      <c r="AW1" s="76"/>
      <c r="AX1" s="76"/>
      <c r="AY1" s="76">
        <v>17</v>
      </c>
      <c r="AZ1" s="76"/>
      <c r="BA1" s="76"/>
      <c r="BB1" s="76">
        <v>18</v>
      </c>
      <c r="BC1" s="76"/>
      <c r="BD1" s="76"/>
      <c r="BE1" s="76">
        <v>19</v>
      </c>
      <c r="BF1" s="76"/>
      <c r="BG1" s="76"/>
      <c r="BH1" s="76">
        <v>20</v>
      </c>
      <c r="BI1" s="76"/>
      <c r="BJ1" s="76"/>
      <c r="BL1" s="76">
        <v>21</v>
      </c>
      <c r="BM1" s="76"/>
      <c r="BN1" s="76"/>
    </row>
    <row r="2" spans="1:75" s="8" customFormat="1" x14ac:dyDescent="0.25">
      <c r="A2" s="7" t="s">
        <v>10</v>
      </c>
      <c r="B2" s="7" t="s">
        <v>11</v>
      </c>
      <c r="C2" s="9" t="s">
        <v>18</v>
      </c>
      <c r="D2" s="9" t="s">
        <v>12</v>
      </c>
      <c r="E2" s="9" t="s">
        <v>14</v>
      </c>
      <c r="F2" s="9" t="s">
        <v>19</v>
      </c>
      <c r="G2" s="9" t="s">
        <v>12</v>
      </c>
      <c r="H2" s="9" t="s">
        <v>13</v>
      </c>
      <c r="I2" s="9" t="s">
        <v>17</v>
      </c>
      <c r="J2" s="9" t="s">
        <v>12</v>
      </c>
      <c r="K2" s="9" t="s">
        <v>13</v>
      </c>
      <c r="L2" s="9" t="s">
        <v>20</v>
      </c>
      <c r="M2" s="9" t="s">
        <v>12</v>
      </c>
      <c r="N2" s="9" t="s">
        <v>13</v>
      </c>
      <c r="O2" s="9" t="s">
        <v>21</v>
      </c>
      <c r="P2" s="9" t="s">
        <v>12</v>
      </c>
      <c r="Q2" s="9" t="s">
        <v>13</v>
      </c>
      <c r="R2" s="9" t="s">
        <v>23</v>
      </c>
      <c r="S2" s="9" t="s">
        <v>12</v>
      </c>
      <c r="T2" s="9" t="s">
        <v>13</v>
      </c>
      <c r="U2" s="9" t="s">
        <v>22</v>
      </c>
      <c r="V2" s="9" t="s">
        <v>12</v>
      </c>
      <c r="W2" s="9" t="s">
        <v>13</v>
      </c>
      <c r="X2" s="9" t="s">
        <v>24</v>
      </c>
      <c r="Y2" s="9" t="s">
        <v>12</v>
      </c>
      <c r="Z2" s="9" t="s">
        <v>13</v>
      </c>
      <c r="AA2" s="9" t="s">
        <v>25</v>
      </c>
      <c r="AB2" s="9" t="s">
        <v>12</v>
      </c>
      <c r="AC2" s="9" t="s">
        <v>13</v>
      </c>
      <c r="AD2" s="9" t="s">
        <v>26</v>
      </c>
      <c r="AE2" s="9" t="s">
        <v>12</v>
      </c>
      <c r="AF2" s="9" t="s">
        <v>13</v>
      </c>
      <c r="AG2" s="9" t="s">
        <v>27</v>
      </c>
      <c r="AH2" s="9" t="s">
        <v>12</v>
      </c>
      <c r="AI2" s="9" t="s">
        <v>13</v>
      </c>
      <c r="AJ2" s="9" t="s">
        <v>28</v>
      </c>
      <c r="AK2" s="9" t="s">
        <v>12</v>
      </c>
      <c r="AL2" s="9" t="s">
        <v>13</v>
      </c>
      <c r="AM2" s="9" t="s">
        <v>29</v>
      </c>
      <c r="AN2" s="9" t="s">
        <v>12</v>
      </c>
      <c r="AO2" s="9" t="s">
        <v>13</v>
      </c>
      <c r="AP2" s="9" t="s">
        <v>30</v>
      </c>
      <c r="AQ2" s="9" t="s">
        <v>12</v>
      </c>
      <c r="AR2" s="9" t="s">
        <v>13</v>
      </c>
      <c r="AS2" s="9" t="s">
        <v>31</v>
      </c>
      <c r="AT2" s="9" t="s">
        <v>12</v>
      </c>
      <c r="AU2" s="9" t="s">
        <v>13</v>
      </c>
      <c r="AV2" s="9" t="s">
        <v>32</v>
      </c>
      <c r="AW2" s="9" t="s">
        <v>12</v>
      </c>
      <c r="AX2" s="9" t="s">
        <v>13</v>
      </c>
      <c r="AY2" s="9" t="s">
        <v>33</v>
      </c>
      <c r="AZ2" s="9" t="s">
        <v>12</v>
      </c>
      <c r="BA2" s="9" t="s">
        <v>13</v>
      </c>
      <c r="BB2" s="9" t="s">
        <v>34</v>
      </c>
      <c r="BC2" s="9" t="s">
        <v>12</v>
      </c>
      <c r="BD2" s="9" t="s">
        <v>13</v>
      </c>
      <c r="BE2" s="9" t="s">
        <v>34</v>
      </c>
      <c r="BF2" s="9" t="s">
        <v>12</v>
      </c>
      <c r="BG2" s="9" t="s">
        <v>13</v>
      </c>
      <c r="BH2" s="9" t="s">
        <v>35</v>
      </c>
      <c r="BI2" s="9" t="s">
        <v>12</v>
      </c>
      <c r="BJ2" s="9" t="s">
        <v>13</v>
      </c>
      <c r="BK2" s="8">
        <v>1</v>
      </c>
      <c r="BL2" s="9" t="s">
        <v>35</v>
      </c>
      <c r="BM2" s="9" t="s">
        <v>12</v>
      </c>
      <c r="BN2" s="9" t="s">
        <v>13</v>
      </c>
      <c r="BO2" s="8">
        <v>1</v>
      </c>
      <c r="BP2" s="8" t="s">
        <v>15</v>
      </c>
      <c r="BR2" s="8" t="s">
        <v>38</v>
      </c>
      <c r="BS2" s="8" t="s">
        <v>167</v>
      </c>
      <c r="BT2" s="8" t="s">
        <v>168</v>
      </c>
      <c r="BU2" s="8" t="s">
        <v>169</v>
      </c>
      <c r="BV2" s="8" t="s">
        <v>170</v>
      </c>
      <c r="BW2" s="8" t="s">
        <v>171</v>
      </c>
    </row>
    <row r="3" spans="1:75" x14ac:dyDescent="0.25">
      <c r="A3" s="1" t="str">
        <f>'Formulario de Respuestas'!C2</f>
        <v>ANDRES FEDRERICO GOMEZ DUARTE</v>
      </c>
      <c r="B3" s="1">
        <f>'Formulario de Respuestas'!D2</f>
        <v>199999999</v>
      </c>
      <c r="C3" s="29" t="str">
        <f>IF($B3='Formulario de Respuestas'!$D2,'Formulario de Respuestas'!$E2,"ES DIFERENTE")</f>
        <v>B</v>
      </c>
      <c r="D3" s="19">
        <f>IFERROR(VLOOKUP(CONCATENATE(C$1,C3),'Formulario de Preguntas'!$C$2:$FN$85,3,FALSE),"")</f>
        <v>0</v>
      </c>
      <c r="E3" s="1" t="str">
        <f>IFERROR(VLOOKUP(CONCATENATE(C$1,C3),'Formulario de Preguntas'!$C$2:$FN$85,4,FALSE),"")</f>
        <v>RESPUESTA CORRECTA</v>
      </c>
      <c r="F3" s="29" t="str">
        <f>IF($B3='Formulario de Respuestas'!$D2,'Formulario de Respuestas'!$F2,"ES DIFERENTE")</f>
        <v>A</v>
      </c>
      <c r="G3" s="19">
        <f>IFERROR(VLOOKUP(CONCATENATE(F$1,F3),'Formulario de Preguntas'!$C$2:$FN$85,3,FALSE),"")</f>
        <v>0</v>
      </c>
      <c r="H3" s="1">
        <f>IFERROR(VLOOKUP(CONCATENATE(F$1,F3),'Formulario de Preguntas'!$C$2:$FN$85,4,FALSE),"")</f>
        <v>0</v>
      </c>
      <c r="I3" s="29" t="str">
        <f>IF($B3='Formulario de Respuestas'!$D2,'Formulario de Respuestas'!$G2,"ES DIFERENTE")</f>
        <v>D</v>
      </c>
      <c r="J3" s="19" t="str">
        <f>IFERROR(VLOOKUP(CONCATENATE(I$1,I3),'Formulario de Preguntas'!$C$2:$FN$85,3,FALSE),"")</f>
        <v>Elige  un enunciado relacionado con un aspecto leído en el texto (hábitat de los zorros), pero confundiendo el sujeto del cual se habla, pues quien se halla bajo unas matas es el narrador de la descripción.</v>
      </c>
      <c r="K3" s="1" t="str">
        <f>IFERROR(VLOOKUP(CONCATENATE(I$1,I3),'Formulario de Preguntas'!$C$2:$FN$85,4,FALSE),"")</f>
        <v xml:space="preserve">Realizar lectura de textos descriptivos, donde el estudiante tenga la oportunidad de evidenciar las características de los objetos y su utilidad.  
Puede consultar en Escuela Nueva 3, Cartilla 1, Unidad 2  “Vamos a describir” (p. 30 a 48), en Competencias Comunicativas, Unidad 3 “La comparación” (p 80).
</v>
      </c>
      <c r="L3" s="29" t="str">
        <f>IF($B3='Formulario de Respuestas'!$D2,'Formulario de Respuestas'!$H2,"ES DIFERENTE")</f>
        <v>E (RESPUESTA ANULADA)</v>
      </c>
      <c r="M3" s="19" t="str">
        <f>IFERROR(VLOOKUP(CONCATENATE(L$1,L3),'Formulario de Preguntas'!$C$2:$FN$85,3,FALSE),"")</f>
        <v/>
      </c>
      <c r="N3" s="1" t="str">
        <f>IFERROR(VLOOKUP(CONCATENATE(L$1,L3),'Formulario de Preguntas'!$C$2:$FN$85,4,FALSE),"")</f>
        <v/>
      </c>
      <c r="O3" s="29" t="str">
        <f>IF($B3='Formulario de Respuestas'!$D2,'Formulario de Respuestas'!$I2,"ES DIFERENTE")</f>
        <v>A</v>
      </c>
      <c r="P3" s="19" t="str">
        <f>IFERROR(VLOOKUP(CONCATENATE(O$1,O3),'Formulario de Preguntas'!$C$2:$FN$85,3,FALSE),"")</f>
        <v>Identifica en el texto información de carácter descriptivo (una característica del vuelo de las águilas) sin embargo no selecciona la información adecuada para completar el sentido del enunciado.</v>
      </c>
      <c r="Q3" s="1" t="str">
        <f>IFERROR(VLOOKUP(CONCATENATE(O$1,O3),'Formulario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3" s="29" t="str">
        <f>IF($B3='Formulario de Respuestas'!$D2,'Formulario de Respuestas'!$J2,"ES DIFERENTE")</f>
        <v>C</v>
      </c>
      <c r="S3" s="19" t="str">
        <f>IFERROR(VLOOKUP(CONCATENATE(R$1,R3),'Formulario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3" s="1" t="str">
        <f>IFERROR(VLOOKUP(CONCATENATE(R$1,R3),'Formulario de Preguntas'!$C$2:$FN$85,4,FALSE),"")</f>
        <v>RESPUESTA CORRECTA</v>
      </c>
      <c r="U3" s="29" t="str">
        <f>IF($B3='Formulario de Respuestas'!$D2,'Formulario de Respuestas'!$K2,"ES DIFERENTE")</f>
        <v>D</v>
      </c>
      <c r="V3" s="19" t="str">
        <f>IFERROR(VLOOKUP(CONCATENATE(U$1,U3),'Formulario de Preguntas'!$C$2:$FN$85,3,FALSE),"")</f>
        <v xml:space="preserve">Identifica la estructura, tema y personajes y el uso particular del lenguaje de la fábula.  Esto le permite encontrar el significado del relato a manera de enseñanza, característica principal de la fábula. </v>
      </c>
      <c r="W3" s="1" t="str">
        <f>IFERROR(VLOOKUP(CONCATENATE(U$1,U3),'Formulario de Preguntas'!$C$2:$FN$85,4,FALSE),"")</f>
        <v>RESPUESTA CORRECTA</v>
      </c>
      <c r="X3" s="29" t="str">
        <f>IF($B3='Formulario de Respuestas'!$D2,'Formulario de Respuestas'!$L2,"ES DIFERENTE")</f>
        <v>B</v>
      </c>
      <c r="Y3" s="19" t="str">
        <f>IFERROR(VLOOKUP(CONCATENATE(X$1,X3),'Formulario de Preguntas'!$C$2:$FN$85,3,FALSE),"")</f>
        <v>Identifica el sentido de la frase presente en el texto (“pasó por allí una astuta zorra”); sin  embargo, presenta confusiones léxicas a la hora de identificar la expresión sinónima solicitada.</v>
      </c>
      <c r="Z3" s="1" t="str">
        <f>IFERROR(VLOOKUP(CONCATENATE(X$1,X3),'Formulario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3" s="29" t="str">
        <f>IF($B3='Formulario de Respuestas'!$D2,'Formulario de Respuestas'!$M2,"ES DIFERENTE")</f>
        <v>E (RESPUESTA ANULADA)</v>
      </c>
      <c r="AB3" s="19" t="str">
        <f>IFERROR(VLOOKUP(CONCATENATE(AA$1,AA3),'Formulario de Preguntas'!$C$2:$FN$85,3,FALSE),"")</f>
        <v/>
      </c>
      <c r="AC3" s="1" t="str">
        <f>IFERROR(VLOOKUP(CONCATENATE(AA$1,AA3),'Formulario de Preguntas'!$C$2:$FN$85,4,FALSE),"")</f>
        <v/>
      </c>
      <c r="AD3" s="29" t="str">
        <f>IF($B3='Formulario de Respuestas'!$D2,'Formulario de Respuestas'!$N2,"ES DIFERENTE")</f>
        <v>D</v>
      </c>
      <c r="AE3" s="19" t="str">
        <f>IFERROR(VLOOKUP(CONCATENATE(AD$1,AD3),'Formulario de Preguntas'!$C$2:$FN$85,3,FALSE),"")</f>
        <v>Reconoce diferentes formatos televisivos, infiriendo su posible contenido (Telenovela), teniendo en cuenta todas las características que presenta el texto.</v>
      </c>
      <c r="AF3" s="1" t="str">
        <f>IFERROR(VLOOKUP(CONCATENATE(AD$1,AD3),'Formulario de Preguntas'!$C$2:$FN$85,4,FALSE),"")</f>
        <v>RESPUESTA CORRECTA</v>
      </c>
      <c r="AG3" s="29" t="str">
        <f>IF($B3='Formulario de Respuestas'!$D2,'Formulario de Respuestas'!$O2,"ES DIFERENTE")</f>
        <v>C</v>
      </c>
      <c r="AH3" s="19" t="str">
        <f>IFERROR(VLOOKUP(CONCATENATE(AG$1,AG3),'Formulario de Preguntas'!$C$2:$FN$85,3,FALSE),"")</f>
        <v>Identifica la información que ofrece un programa radial pero confunde el orden los tres tipos de información propuestos.</v>
      </c>
      <c r="AI3" s="1" t="str">
        <f>IFERROR(VLOOKUP(CONCATENATE(AG$1,AG3),'Formulario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3" s="29" t="str">
        <f>IF($B3='Formulario de Respuestas'!$D2,'Formulario de Respuestas'!$P2,"ES DIFERENTE")</f>
        <v>B</v>
      </c>
      <c r="AK3" s="19" t="str">
        <f>IFERROR(VLOOKUP(CONCATENATE(AJ$1,AJ3),'Formulario de Preguntas'!$C$2:$FN$85,3,FALSE),"")</f>
        <v>Describe el posible significado de una secuencia de imágenes a partir de indicios en las mismas, pero hace una interpretación equivocada de las acciones desarrolladas por los personajes.</v>
      </c>
      <c r="AL3" s="1" t="str">
        <f>IFERROR(VLOOKUP(CONCATENATE(AJ$1,AJ3),'Formulario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3" s="29" t="str">
        <f>IF($B3='Formulario de Respuestas'!$D2,'Formulario de Respuestas'!$Q2,"ES DIFERENTE")</f>
        <v>A</v>
      </c>
      <c r="AN3" s="19" t="str">
        <f>IFERROR(VLOOKUP(CONCATENATE(AM$1,AM3),'Formulario de Preguntas'!$C$2:$FN$85,3,FALSE),"")</f>
        <v>Reconoce elementos de la planeación de un tipo de texto (carta) pero determina erróneamente la intención comunicativa del mismo, y propone una acción que no está relacionada con el propósito comunicativo de la misma.</v>
      </c>
      <c r="AO3" s="1" t="str">
        <f>IFERROR(VLOOKUP(CONCATENATE(AM$1,AM3),'Formulario de Preguntas'!$C$2:$FN$85,4,FALSE),"")</f>
        <v>Durante la producción textual siempre se tiene una intención al desarrollar un texto y esta se determina  antes de iniciar la escritura.  A partir de la definición de la intención del texto, puede trabajarse un borrador con las ideas que se quieren comunicar en el mismo. Antes de iniciar la búsqueda de ideas, es necesario preguntarse sobre la intención, la tipología textual y la extensión deseada  para la producción textual. Luego  de seleccionar las ideas que tendrá el texto se pueden incluir en un esquema, donde se podrán jerarquizar para una mejor comprensión del tema. Igualmente, se podrán excluir aquellas que no hacen parte de la intención del texto.</v>
      </c>
      <c r="AP3" s="29" t="str">
        <f>IF($B3='Formulario de Respuestas'!$D2,'Formulario de Respuestas'!$R2,"ES DIFERENTE")</f>
        <v>C</v>
      </c>
      <c r="AQ3" s="19" t="str">
        <f>IFERROR(VLOOKUP(CONCATENATE(AP$1,AP3),'Formulario de Preguntas'!$C$2:$FN$85,3,FALSE),"")</f>
        <v xml:space="preserve">Reconoce los tipos de textos que circulan  en diferentes situaciones comunicativas; para el caso particular, discrimina las fuentes de información, sus características y clase de contenido. </v>
      </c>
      <c r="AR3" s="1" t="str">
        <f>IFERROR(VLOOKUP(CONCATENATE(AP$1,AP3),'Formulario de Preguntas'!$C$2:$FN$85,4,FALSE),"")</f>
        <v>RESPUESTA CORRECTA</v>
      </c>
      <c r="AS3" s="29" t="str">
        <f>IF($B3='Formulario de Respuestas'!$D2,'Formulario de Respuestas'!$S2,"ES DIFERENTE")</f>
        <v>E (RESPUESTA ANULADA)</v>
      </c>
      <c r="AT3" s="19" t="str">
        <f>IFERROR(VLOOKUP(CONCATENATE(AS$1,AS3),'Formulario de Preguntas'!$C$2:$FN$85,3,FALSE),"")</f>
        <v/>
      </c>
      <c r="AU3" s="1" t="str">
        <f>IFERROR(VLOOKUP(CONCATENATE(AS$1,AS3),'Formulario de Preguntas'!$C$2:$FN$85,4,FALSE),"")</f>
        <v/>
      </c>
      <c r="AV3" s="29" t="str">
        <f>IF($B3='Formulario de Respuestas'!$D2,'Formulario de Respuestas'!$T2,"ES DIFERENTE")</f>
        <v>D</v>
      </c>
      <c r="AW3" s="19" t="str">
        <f>IFERROR(VLOOKUP(CONCATENATE(AV$1,AV3),'Formulario de Preguntas'!$C$2:$FN$85,3,FALSE),"")</f>
        <v>Realiza procesos de búsqueda y selección de la información, pero no identifica la información verbal y no verbal que debe contener un afiche para cumplir con un propósito comunicativo.</v>
      </c>
      <c r="AX3" s="1" t="str">
        <f>IFERROR(VLOOKUP(CONCATENATE(AV$1,AV3),'Formulario de Preguntas'!$C$2:$FN$85,4,FALSE),"")</f>
        <v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v>
      </c>
      <c r="AY3" s="29" t="str">
        <f>IF($B3='Formulario de Respuestas'!$D2,'Formulario de Respuestas'!$U2,"ES DIFERENTE")</f>
        <v>B</v>
      </c>
      <c r="AZ3" s="19" t="str">
        <f>IFERROR(VLOOKUP(CONCATENATE(AY$1,AY3),'Formulario de Preguntas'!$C$2:$FN$85,3,FALSE),"")</f>
        <v>Reconoce las características del texto descriptivo que se debe producir y, a partir de ello, puede identificar sentencias que no podrían hacer parte del mismo.</v>
      </c>
      <c r="BA3" s="1" t="str">
        <f>IFERROR(VLOOKUP(CONCATENATE(AY$1,AY3),'Formulario de Preguntas'!$C$2:$FN$85,4,FALSE),"")</f>
        <v>RESPUESTA CORRECTA</v>
      </c>
      <c r="BB3" s="29" t="str">
        <f>IF($B3='Formulario de Respuestas'!$D2,'Formulario de Respuestas'!$V2,"ES DIFERENTE")</f>
        <v>A</v>
      </c>
      <c r="BC3" s="19" t="str">
        <f>IFERROR(VLOOKUP(CONCATENATE(BB$1,BB3),'Formulario de Preguntas'!$C$2:$FN$85,3,FALSE),"")</f>
        <v>Reconoce los personajes en una historia pero solo identifica el personaje principal y confunde fenómenos con personajes.</v>
      </c>
      <c r="BD3" s="1" t="str">
        <f>IFERROR(VLOOKUP(CONCATENATE(BB$1,BB3),'Formulario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3" s="29" t="str">
        <f>IF($B3='Formulario de Respuestas'!$D2,'Formulario de Respuestas'!$W2,"ES DIFERENTE")</f>
        <v>B</v>
      </c>
      <c r="BF3" s="19" t="str">
        <f>IFERROR(VLOOKUP(CONCATENATE(BE$1,BE3),'Formulario de Preguntas'!$C$2:$FN$85,3,FALSE),"")</f>
        <v>Realiza cambios en la narración  a partir de información que no es pertinente con los sucesos relatados en el mismo.</v>
      </c>
      <c r="BG3" s="1" t="str">
        <f>IFERROR(VLOOKUP(CONCATENATE(BE$1,BE3),'Formulario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 en Escuela Nueva, cartilla 1. Unidad 3 “Vamos a analizar cuentos” y “Vamos a inventar cuentos”, Guías 8 A, B, C y D (página 69 al 81) y Guías 9 A, B, C y D (página 82 al 91).
</v>
      </c>
      <c r="BH3" s="29" t="str">
        <f>IF($B3='Formulario de Respuestas'!$D2,'Formulario de Respuestas'!$X2,"ES DIFERENTE")</f>
        <v>C</v>
      </c>
      <c r="BI3" s="19" t="str">
        <f>IFERROR(VLOOKUP(CONCATENATE(BH$1,BH3),'Formulario de Preguntas'!$C$2:$FN$85,3,FALSE),"")</f>
        <v xml:space="preserve">Identifica la estructura del texto teniendo como referencia su secuencia narrativa. Se evidencia dominio en la comprensión lógica del orden de la historia y de los sucesos más importantes con los cuales se delimita el inicio, el nudo y el desenlace.  </v>
      </c>
      <c r="BJ3" s="1" t="str">
        <f>IFERROR(VLOOKUP(CONCATENATE(BH$1,BH3),'Formulario de Preguntas'!$C$2:$FN$85,4,FALSE),"")</f>
        <v>RESPUESTA CORRECTA</v>
      </c>
      <c r="BL3" s="29" t="str">
        <f>IF($B3='Formulario de Respuestas'!$D2,'Formulario de Respuestas'!$X2,"ES DIFERENTE")</f>
        <v>C</v>
      </c>
      <c r="BM3" s="19" t="str">
        <f>IFERROR(VLOOKUP(CONCATENATE(BL$1,BL3),'Formulario de Preguntas'!$C$2:$FN$85,3,FALSE),"")</f>
        <v>Confunde las expresiones correctas con las erradas, posiblemente por episodios de distracción frente a lo solicitado en el enunciado o por dificultades en el seguimiento de instrucciones.</v>
      </c>
      <c r="BN3" s="1" t="str">
        <f>IFERROR(VLOOKUP(CONCATENATE(BL$1,BL3),'Formulario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3" s="1">
        <f>COUNTIF(D3:BN3,"RESPUESTA CORRECTA")</f>
        <v>7</v>
      </c>
      <c r="BQ3" s="1">
        <f>5/20</f>
        <v>0.25</v>
      </c>
      <c r="BR3" s="1">
        <f>BP3*BQ3</f>
        <v>1.75</v>
      </c>
      <c r="BS3" s="1">
        <f>COUNTIF('Formulario de Respuestas'!$E2:$AC2,"A")</f>
        <v>4</v>
      </c>
      <c r="BT3" s="1">
        <f>COUNTIF('Formulario de Respuestas'!$E2:$AC2,"B")</f>
        <v>6</v>
      </c>
      <c r="BU3" s="1">
        <f>COUNTIF('Formulario de Respuestas'!$E2:$AC2,"C")</f>
        <v>4</v>
      </c>
      <c r="BV3" s="1">
        <f>COUNTIF('Formulario de Respuestas'!$E2:$AC2,"D")</f>
        <v>4</v>
      </c>
      <c r="BW3" s="1">
        <f>COUNTIF('Formulario de Respuestas'!$E2:$AC2,"E (RESPUESTA ANULADA)")</f>
        <v>3</v>
      </c>
    </row>
    <row r="4" spans="1:75" x14ac:dyDescent="0.25">
      <c r="A4" s="1" t="str">
        <f>'Formulario de Respuestas'!C3</f>
        <v>KALOR LISETH ALMEIDA SOL.</v>
      </c>
      <c r="B4" s="1">
        <f>'Formulario de Respuestas'!D3</f>
        <v>1096539010</v>
      </c>
      <c r="C4" s="29" t="str">
        <f>IF($B4='Formulario de Respuestas'!$D3,'Formulario de Respuestas'!$E3,"ES DIFERENTE")</f>
        <v>B</v>
      </c>
      <c r="D4" s="19">
        <f>IFERROR(VLOOKUP(CONCATENATE(C$1,C4),'Formulario de Preguntas'!$C$2:$FN$85,3,FALSE),"")</f>
        <v>0</v>
      </c>
      <c r="E4" s="1" t="str">
        <f>IFERROR(VLOOKUP(CONCATENATE(C$1,C4),'Formulario de Preguntas'!$C$2:$FN$85,4,FALSE),"")</f>
        <v>RESPUESTA CORRECTA</v>
      </c>
      <c r="F4" s="29" t="str">
        <f>IF($B4='Formulario de Respuestas'!$D3,'Formulario de Respuestas'!$F3,"ES DIFERENTE")</f>
        <v>D</v>
      </c>
      <c r="G4" s="19">
        <f>IFERROR(VLOOKUP(CONCATENATE(F$1,F4),'Formulario de Preguntas'!$C$2:$FN$85,3,FALSE),"")</f>
        <v>0</v>
      </c>
      <c r="H4" s="1" t="str">
        <f>IFERROR(VLOOKUP(CONCATENATE(F$1,F4),'Formulario de Preguntas'!$C$2:$FN$85,4,FALSE),"")</f>
        <v>RESPUESTA CORRECTA</v>
      </c>
      <c r="I4" s="29" t="str">
        <f>IF($B4='Formulario de Respuestas'!$D3,'Formulario de Respuestas'!$G3,"ES DIFERENTE")</f>
        <v>C</v>
      </c>
      <c r="J4" s="19" t="str">
        <f>IFERROR(VLOOKUP(CONCATENATE(I$1,I4),'Formulario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4" s="1" t="str">
        <f>IFERROR(VLOOKUP(CONCATENATE(I$1,I4),'Formulario de Preguntas'!$C$2:$FN$85,4,FALSE),"")</f>
        <v>RESPUESTA CORRECTA</v>
      </c>
      <c r="L4" s="29" t="str">
        <f>IF($B4='Formulario de Respuestas'!$D3,'Formulario de Respuestas'!$H3,"ES DIFERENTE")</f>
        <v>D</v>
      </c>
      <c r="M4" s="19" t="str">
        <f>IFERROR(VLOOKUP(CONCATENATE(L$1,L4),'Formulario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4" s="1" t="str">
        <f>IFERROR(VLOOKUP(CONCATENATE(L$1,L4),'Formulario de Preguntas'!$C$2:$FN$85,4,FALSE),"")</f>
        <v>RESPUESTA CORRECTA</v>
      </c>
      <c r="O4" s="29" t="str">
        <f>IF($B4='Formulario de Respuestas'!$D3,'Formulario de Respuestas'!$I3,"ES DIFERENTE")</f>
        <v>B</v>
      </c>
      <c r="P4" s="19" t="str">
        <f>IFERROR(VLOOKUP(CONCATENATE(O$1,O4),'Formulario de Preguntas'!$C$2:$FN$85,3,FALSE),"")</f>
        <v xml:space="preserve">Identifica de manera parcial en el texto información de carácter descriptivo (llevar en las garras a un zorrillo) pero la confunde frente a la información solicitada en el enunciado (una característica del vuelo de las águilas) </v>
      </c>
      <c r="Q4" s="1" t="str">
        <f>IFERROR(VLOOKUP(CONCATENATE(O$1,O4),'Formulario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4" s="29" t="str">
        <f>IF($B4='Formulario de Respuestas'!$D3,'Formulario de Respuestas'!$J3,"ES DIFERENTE")</f>
        <v>B</v>
      </c>
      <c r="S4" s="19" t="str">
        <f>IFERROR(VLOOKUP(CONCATENATE(R$1,R4),'Formulario de Preguntas'!$C$2:$FN$85,3,FALSE),"")</f>
        <v>Elige un enunciado haciendo una lectura inferencial  de una de las secciones del cuento leído.  Sin embargo, no elige la proposición correcta que determina un hecho contundente para el desenlace de la fábula propuesta.</v>
      </c>
      <c r="T4" s="1" t="str">
        <f>IFERROR(VLOOKUP(CONCATENATE(R$1,R4),'Formulario de Preguntas'!$C$2:$FN$85,4,FALSE),"")</f>
        <v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v>
      </c>
      <c r="U4" s="29" t="str">
        <f>IF($B4='Formulario de Respuestas'!$D3,'Formulario de Respuestas'!$K3,"ES DIFERENTE")</f>
        <v>A</v>
      </c>
      <c r="V4" s="19" t="str">
        <f>IFERROR(VLOOKUP(CONCATENATE(U$1,U4),'Formulario de Preguntas'!$C$2:$FN$85,3,FALSE),"")</f>
        <v xml:space="preserve">Reconoce la estructura de un texto narrativo. Sin embargo, confunde las características de la fábula con las de un texto explicativo.  </v>
      </c>
      <c r="W4" s="1" t="str">
        <f>IFERROR(VLOOKUP(CONCATENATE(U$1,U4),'Formulario de Preguntas'!$C$2:$FN$85,4,FALSE),"")</f>
        <v xml:space="preserve">Es pertinente hacer énfasis en la definición de las características de la fábula y las diferencias o semejanzas con otros tipos de textos literarios. Se sugiere invitar a los estudiantes interpreten por grupos una fábula, presentándola como un reportaje, una noticia o un cuento.
Puede consultar en Escuela Nueva,  Cartilla 3 Guía 22 A, p. 48 “Vamos a analizar fábulas”, en Nivelemos “¡Qué bonitas son las fábulas!” (Guía 2, p. 13).  
</v>
      </c>
      <c r="X4" s="29" t="str">
        <f>IF($B4='Formulario de Respuestas'!$D3,'Formulario de Respuestas'!$L3,"ES DIFERENTE")</f>
        <v>D</v>
      </c>
      <c r="Y4" s="19" t="str">
        <f>IFERROR(VLOOKUP(CONCATENATE(X$1,X4),'Formulario de Preguntas'!$C$2:$FN$85,3,FALSE),"")</f>
        <v>Identifica el sentido de la frase presente en el texto (“pasó por allí una astuta zorra”); sin  embargo, presenta confusiones léxicas a la hora de identificar la expresión sinónima solicitada.</v>
      </c>
      <c r="Z4" s="1" t="str">
        <f>IFERROR(VLOOKUP(CONCATENATE(X$1,X4),'Formulario de Preguntas'!$C$2:$FN$85,4,FALSE),"")</f>
        <v xml:space="preserve">Se deben realizar ejercicios de en los cuales se fortalezca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 </v>
      </c>
      <c r="AA4" s="29" t="str">
        <f>IF($B4='Formulario de Respuestas'!$D3,'Formulario de Respuestas'!$M3,"ES DIFERENTE")</f>
        <v>A</v>
      </c>
      <c r="AB4" s="19" t="str">
        <f>IFERROR(VLOOKUP(CONCATENATE(AA$1,AA4),'Formulario de Preguntas'!$C$2:$FN$85,3,FALSE),"")</f>
        <v>Es posible que identifique la imagen con una señal pero confunde su significado, Tal vez piense que las señales de tránsito siempre son de prohibición.</v>
      </c>
      <c r="AC4" s="1" t="str">
        <f>IFERROR(VLOOKUP(CONCATENATE(AA$1,AA4),'Formulario de Preguntas'!$C$2:$FN$85,4,FALSE),"")</f>
        <v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4" s="29" t="str">
        <f>IF($B4='Formulario de Respuestas'!$D3,'Formulario de Respuestas'!$N3,"ES DIFERENTE")</f>
        <v>D</v>
      </c>
      <c r="AE4" s="19" t="str">
        <f>IFERROR(VLOOKUP(CONCATENATE(AD$1,AD4),'Formulario de Preguntas'!$C$2:$FN$85,3,FALSE),"")</f>
        <v>Reconoce diferentes formatos televisivos, infiriendo su posible contenido (Telenovela), teniendo en cuenta todas las características que presenta el texto.</v>
      </c>
      <c r="AF4" s="1" t="str">
        <f>IFERROR(VLOOKUP(CONCATENATE(AD$1,AD4),'Formulario de Preguntas'!$C$2:$FN$85,4,FALSE),"")</f>
        <v>RESPUESTA CORRECTA</v>
      </c>
      <c r="AG4" s="29" t="str">
        <f>IF($B4='Formulario de Respuestas'!$D3,'Formulario de Respuestas'!$O3,"ES DIFERENTE")</f>
        <v>B</v>
      </c>
      <c r="AH4" s="19" t="str">
        <f>IFERROR(VLOOKUP(CONCATENATE(AG$1,AG4),'Formulario de Preguntas'!$C$2:$FN$85,3,FALSE),"")</f>
        <v xml:space="preserve">Identifica un programa radial, reconoce las características de diferentes tipos de información (comercial, noticia, sección musical),y determina las claves que da el texto para inferir sus rasgos. </v>
      </c>
      <c r="AI4" s="1" t="str">
        <f>IFERROR(VLOOKUP(CONCATENATE(AG$1,AG4),'Formulario de Preguntas'!$C$2:$FN$85,4,FALSE),"")</f>
        <v>RESPUESTA CORRECTA</v>
      </c>
      <c r="AJ4" s="29" t="str">
        <f>IF($B4='Formulario de Respuestas'!$D3,'Formulario de Respuestas'!$P3,"ES DIFERENTE")</f>
        <v>C</v>
      </c>
      <c r="AK4" s="19" t="str">
        <f>IFERROR(VLOOKUP(CONCATENATE(AJ$1,AJ4),'Formulario de Preguntas'!$C$2:$FN$85,3,FALSE),"")</f>
        <v>Describe el posible significado de una secuencia de imágenes a partir de indicios en las mismas, teniendo en cuenta solo la primera y la última viñeta.</v>
      </c>
      <c r="AL4" s="1" t="str">
        <f>IFERROR(VLOOKUP(CONCATENATE(AJ$1,AJ4),'Formulario de Preguntas'!$C$2:$FN$85,4,FALSE),"")</f>
        <v xml:space="preserve">Es posible establecer el sentido de una imagen, sobre todo en las historietas, a partir del uso que hacen de expresiones onomatopéyicas, énfasis en el tamaño de las letras, rostros que reflejan estados de ánimo o que crean el contexto donde se desarrollan. Se deben reconocer con los estudiantes estos elementos, preguntar: ¿qué representan? ¿Por qué? ¿Cómo describirías lo que sucede en la imagen? En estos ejercicios es necesario preguntarse sobre cada elemento de la ilustración.  
Puede consultar en Escuela Nueva, Cartilla 3, Guía 25 A  “La historieta” (p. 76 a 82)
</v>
      </c>
      <c r="AM4" s="29" t="str">
        <f>IF($B4='Formulario de Respuestas'!$D3,'Formulario de Respuestas'!$Q3,"ES DIFERENTE")</f>
        <v>B</v>
      </c>
      <c r="AN4" s="19" t="str">
        <f>IFERROR(VLOOKUP(CONCATENATE(AM$1,AM4),'Formulario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4" s="1" t="str">
        <f>IFERROR(VLOOKUP(CONCATENATE(AM$1,AM4),'Formulario de Preguntas'!$C$2:$FN$85,4,FALSE),"")</f>
        <v>RESPUESTA CORRECTA</v>
      </c>
      <c r="AP4" s="29" t="str">
        <f>IF($B4='Formulario de Respuestas'!$D3,'Formulario de Respuestas'!$R3,"ES DIFERENTE")</f>
        <v>A</v>
      </c>
      <c r="AQ4" s="19" t="str">
        <f>IFERROR(VLOOKUP(CONCATENATE(AP$1,AP4),'Formulario de Preguntas'!$C$2:$FN$85,3,FALSE),"")</f>
        <v>Identifica textos relacionados con el significado y uso de las palabras, pero no reconoce las características propias de un diccionario.</v>
      </c>
      <c r="AR4" s="1" t="str">
        <f>IFERROR(VLOOKUP(CONCATENATE(AP$1,AP4),'Formulario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4" s="29" t="str">
        <f>IF($B4='Formulario de Respuestas'!$D3,'Formulario de Respuestas'!$S3,"ES DIFERENTE")</f>
        <v>D</v>
      </c>
      <c r="AT4" s="19" t="str">
        <f>IFERROR(VLOOKUP(CONCATENATE(AS$1,AS4),'Formulario de Preguntas'!$C$2:$FN$85,3,FALSE),"")</f>
        <v>Reconoce las características de un tipo de texto que se debe producir, pero no identifica las sentencias que no podrían hacer parte del mismo.</v>
      </c>
      <c r="AU4" s="1" t="str">
        <f>IFERROR(VLOOKUP(CONCATENATE(AS$1,AS4),'Formulario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B, C y D (página 82 al 91).
</v>
      </c>
      <c r="AV4" s="29" t="str">
        <f>IF($B4='Formulario de Respuestas'!$D3,'Formulario de Respuestas'!$T3,"ES DIFERENTE")</f>
        <v>C</v>
      </c>
      <c r="AW4" s="19" t="str">
        <f>IFERROR(VLOOKUP(CONCATENATE(AV$1,AV4),'Formulario de Preguntas'!$C$2:$FN$85,3,FALSE),"")</f>
        <v>Realiza procesos de búsqueda y selección de la información identificando las características que debe poseer un afiche para cumplir con una intencionalidad determinada.</v>
      </c>
      <c r="AX4" s="1" t="str">
        <f>IFERROR(VLOOKUP(CONCATENATE(AV$1,AV4),'Formulario de Preguntas'!$C$2:$FN$85,4,FALSE),"")</f>
        <v>RESPUESTA CORRECTA</v>
      </c>
      <c r="AY4" s="29" t="str">
        <f>IF($B4='Formulario de Respuestas'!$D3,'Formulario de Respuestas'!$U3,"ES DIFERENTE")</f>
        <v>A</v>
      </c>
      <c r="AZ4" s="19" t="str">
        <f>IFERROR(VLOOKUP(CONCATENATE(AY$1,AY4),'Formulario de Preguntas'!$C$2:$FN$85,3,FALSE),"")</f>
        <v>Reconoce las características de un tipo de texto que se debe producir pero no identifica las sentencias que no podrían hacer parte del mismo.</v>
      </c>
      <c r="BA4" s="1" t="str">
        <f>IFERROR(VLOOKUP(CONCATENATE(AY$1,AY4),'Formulario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Unidad 3 “Vamos a analizar cuentos” y “Vamos a inventar cuentos”, Guías 8 A, B, C y D (página 69 al 81) y Guías 9 A, B, C y D (página 82 al 91).  ), en Competencias Comunicativas 3,  “La comparación” (p 80).
</v>
      </c>
      <c r="BB4" s="29" t="str">
        <f>IF($B4='Formulario de Respuestas'!$D3,'Formulario de Respuestas'!$V3,"ES DIFERENTE")</f>
        <v>D</v>
      </c>
      <c r="BC4" s="19" t="str">
        <f>IFERROR(VLOOKUP(CONCATENATE(BB$1,BB4),'Formulario de Preguntas'!$C$2:$FN$85,3,FALSE),"")</f>
        <v>Reconoce  los personajes en una historia pero los identifica parcialmente en un texto e incluye personajes que no aparecen en él.</v>
      </c>
      <c r="BD4" s="1" t="str">
        <f>IFERROR(VLOOKUP(CONCATENATE(BB$1,BB4),'Formulario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
</v>
      </c>
      <c r="BE4" s="29" t="str">
        <f>IF($B4='Formulario de Respuestas'!$D3,'Formulario de Respuestas'!$W3,"ES DIFERENTE")</f>
        <v>A</v>
      </c>
      <c r="BF4" s="19" t="str">
        <f>IFERROR(VLOOKUP(CONCATENATE(BE$1,BE4),'Formulario de Preguntas'!$C$2:$FN$85,3,FALSE),"")</f>
        <v xml:space="preserve">Realiza cambios en la narración  a partir de información presentada previamente en el texto, pero sin dar cuenta del sentido global del mismo. </v>
      </c>
      <c r="BG4" s="1" t="str">
        <f>IFERROR(VLOOKUP(CONCATENATE(BE$1,BE4),'Formulario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en Escuela Nueva, cartilla 1. Unidad 3 “Vamos a analizar cuentos” y “Vamos a inventar cuentos”, Guías 8 A, B, C y D (página 69 al 81) y Guías 9 A, B, C y D (página 82 al 91).
</v>
      </c>
      <c r="BH4" s="29" t="str">
        <f>IF($B4='Formulario de Respuestas'!$D3,'Formulario de Respuestas'!$X3,"ES DIFERENTE")</f>
        <v>A</v>
      </c>
      <c r="BI4" s="19" t="str">
        <f>IFERROR(VLOOKUP(CONCATENATE(BH$1,BH4),'Formulario de Preguntas'!$C$2:$FN$85,3,FALSE),"")</f>
        <v xml:space="preserve">Es probable que el estudiante presente dificultades en localizar la información que delimita la secuencia narrativa (Inicio – nudo – desenlace) dado que en la opción, se alternan los sucesos, sin seguir la secuencia. </v>
      </c>
      <c r="BJ4" s="1" t="str">
        <f>IFERROR(VLOOKUP(CONCATENATE(BH$1,BH4),'Formulario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4" s="29" t="str">
        <f>IF($B4='Formulario de Respuestas'!$D3,'Formulario de Respuestas'!$X3,"ES DIFERENTE")</f>
        <v>A</v>
      </c>
      <c r="BM4" s="19" t="str">
        <f>IFERROR(VLOOKUP(CONCATENATE(BL$1,BL4),'Formulario de Preguntas'!$C$2:$FN$85,3,FALSE),"")</f>
        <v>No coordina bien los tiempos de los verbos usados en una oración compuesta. Confunde las expresiones correctas con las erradas, posiblemente por episodios de distracción frente a lo solicitado en el enunciado o por dificultades en el seguimiento de instrucciones.</v>
      </c>
      <c r="BN4" s="1" t="str">
        <f>IFERROR(VLOOKUP(CONCATENATE(BL$1,BL4),'Formulario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4" s="1">
        <f t="shared" ref="BP4:BP67" si="0">COUNTIF(D4:BN4,"RESPUESTA CORRECTA")</f>
        <v>8</v>
      </c>
      <c r="BQ4" s="1">
        <f t="shared" ref="BQ4:BQ67" si="1">5/20</f>
        <v>0.25</v>
      </c>
      <c r="BR4" s="1">
        <f t="shared" ref="BR4:BR29" si="2">BP4*BQ4</f>
        <v>2</v>
      </c>
      <c r="BS4" s="1">
        <f>COUNTIF('Formulario de Respuestas'!$E3:$AC3,"A")</f>
        <v>6</v>
      </c>
      <c r="BT4" s="1">
        <f>COUNTIF('Formulario de Respuestas'!$E3:$AC3,"B")</f>
        <v>5</v>
      </c>
      <c r="BU4" s="1">
        <f>COUNTIF('Formulario de Respuestas'!$E3:$AC3,"C")</f>
        <v>3</v>
      </c>
      <c r="BV4" s="1">
        <f>COUNTIF('Formulario de Respuestas'!$E3:$AC3,"D")</f>
        <v>7</v>
      </c>
      <c r="BW4" s="1">
        <f>COUNTIF('Formulario de Respuestas'!$E3:$AC3,"E (RESPUESTA ANULADA)")</f>
        <v>0</v>
      </c>
    </row>
    <row r="5" spans="1:75" x14ac:dyDescent="0.25">
      <c r="A5" s="1" t="str">
        <f>'Formulario de Respuestas'!C4</f>
        <v xml:space="preserve">IVANER ESTIVEN ANGARITA </v>
      </c>
      <c r="B5" s="1">
        <f>'Formulario de Respuestas'!D4</f>
        <v>0</v>
      </c>
      <c r="C5" s="29" t="str">
        <f>IF($B5='Formulario de Respuestas'!$D4,'Formulario de Respuestas'!$E4,"ES DIFERENTE")</f>
        <v>B</v>
      </c>
      <c r="D5" s="19">
        <f>IFERROR(VLOOKUP(CONCATENATE(C$1,C5),'Formulario de Preguntas'!$C$2:$FN$85,3,FALSE),"")</f>
        <v>0</v>
      </c>
      <c r="E5" s="1" t="str">
        <f>IFERROR(VLOOKUP(CONCATENATE(C$1,C5),'Formulario de Preguntas'!$C$2:$FN$85,4,FALSE),"")</f>
        <v>RESPUESTA CORRECTA</v>
      </c>
      <c r="F5" s="29" t="str">
        <f>IF($B5='Formulario de Respuestas'!$D4,'Formulario de Respuestas'!$F4,"ES DIFERENTE")</f>
        <v>D</v>
      </c>
      <c r="G5" s="19">
        <f>IFERROR(VLOOKUP(CONCATENATE(F$1,F5),'Formulario de Preguntas'!$C$2:$FN$85,3,FALSE),"")</f>
        <v>0</v>
      </c>
      <c r="H5" s="1" t="str">
        <f>IFERROR(VLOOKUP(CONCATENATE(F$1,F5),'Formulario de Preguntas'!$C$2:$FN$85,4,FALSE),"")</f>
        <v>RESPUESTA CORRECTA</v>
      </c>
      <c r="I5" s="29" t="str">
        <f>IF($B5='Formulario de Respuestas'!$D4,'Formulario de Respuestas'!$G4,"ES DIFERENTE")</f>
        <v>C</v>
      </c>
      <c r="J5" s="19" t="str">
        <f>IFERROR(VLOOKUP(CONCATENATE(I$1,I5),'Formulario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5" s="1" t="str">
        <f>IFERROR(VLOOKUP(CONCATENATE(I$1,I5),'Formulario de Preguntas'!$C$2:$FN$85,4,FALSE),"")</f>
        <v>RESPUESTA CORRECTA</v>
      </c>
      <c r="L5" s="29" t="str">
        <f>IF($B5='Formulario de Respuestas'!$D4,'Formulario de Respuestas'!$H4,"ES DIFERENTE")</f>
        <v>D</v>
      </c>
      <c r="M5" s="19" t="str">
        <f>IFERROR(VLOOKUP(CONCATENATE(L$1,L5),'Formulario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5" s="1" t="str">
        <f>IFERROR(VLOOKUP(CONCATENATE(L$1,L5),'Formulario de Preguntas'!$C$2:$FN$85,4,FALSE),"")</f>
        <v>RESPUESTA CORRECTA</v>
      </c>
      <c r="O5" s="29" t="str">
        <f>IF($B5='Formulario de Respuestas'!$D4,'Formulario de Respuestas'!$I4,"ES DIFERENTE")</f>
        <v>C</v>
      </c>
      <c r="P5" s="19" t="str">
        <f>IFERROR(VLOOKUP(CONCATENATE(O$1,O5),'Formulario de Preguntas'!$C$2:$FN$85,3,FALSE),"")</f>
        <v>Identifica en el texto información de carácter descriptivo (significado del vuelo circular de las águilas) y es capaz de seleccionarla de acuerdo con la información que completa el sentido del enunciado.</v>
      </c>
      <c r="Q5" s="1" t="str">
        <f>IFERROR(VLOOKUP(CONCATENATE(O$1,O5),'Formulario de Preguntas'!$C$2:$FN$85,4,FALSE),"")</f>
        <v>RESPUESTA CORRECTA</v>
      </c>
      <c r="R5" s="29" t="str">
        <f>IF($B5='Formulario de Respuestas'!$D4,'Formulario de Respuestas'!$J4,"ES DIFERENTE")</f>
        <v>C</v>
      </c>
      <c r="S5" s="19" t="str">
        <f>IFERROR(VLOOKUP(CONCATENATE(R$1,R5),'Formulario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5" s="1" t="str">
        <f>IFERROR(VLOOKUP(CONCATENATE(R$1,R5),'Formulario de Preguntas'!$C$2:$FN$85,4,FALSE),"")</f>
        <v>RESPUESTA CORRECTA</v>
      </c>
      <c r="U5" s="29" t="str">
        <f>IF($B5='Formulario de Respuestas'!$D4,'Formulario de Respuestas'!$K4,"ES DIFERENTE")</f>
        <v>B</v>
      </c>
      <c r="V5" s="19" t="str">
        <f>IFERROR(VLOOKUP(CONCATENATE(U$1,U5),'Formulario de Preguntas'!$C$2:$FN$85,3,FALSE),"")</f>
        <v>Reconoce un texto literario  y su estructura. Sin embargo, lo confunde con otro tipo de texto, propio del género narrativo: el cuento.</v>
      </c>
      <c r="W5" s="1" t="str">
        <f>IFERROR(VLOOKUP(CONCATENATE(U$1,U5),'Formulario de Preguntas'!$C$2:$FN$85,4,FALSE),"")</f>
        <v xml:space="preserve">Es pertinente hacer énfasis en la definición de las características de la fábula y las diferencias o semejanzas con otros tipos de textos literarios. 
Puede consultar en Escuela Nueva,  Cartilla 3 Guía 22 A, p. 48 “Vamos a analizar fábulas”, en Nivelemos “¡Qué bonitas son las fábulas!” (Guía 2, p. 13).  
</v>
      </c>
      <c r="X5" s="29" t="str">
        <f>IF($B5='Formulario de Respuestas'!$D4,'Formulario de Respuestas'!$L4,"ES DIFERENTE")</f>
        <v>C</v>
      </c>
      <c r="Y5" s="19" t="str">
        <f>IFERROR(VLOOKUP(CONCATENATE(X$1,X5),'Formulario de Preguntas'!$C$2:$FN$85,3,FALSE),"")</f>
        <v>Identifica el sentido de la frase presente en el texto (“pasó por allí una astuta zorra”); sin  embargo, presenta confusiones léxicas a la hora de identificar la expresión sinónima solicitada.</v>
      </c>
      <c r="Z5" s="1" t="str">
        <f>IFERROR(VLOOKUP(CONCATENATE(X$1,X5),'Formulario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5" s="29" t="str">
        <f>IF($B5='Formulario de Respuestas'!$D4,'Formulario de Respuestas'!$M4,"ES DIFERENTE")</f>
        <v>D</v>
      </c>
      <c r="AB5" s="19" t="str">
        <f>IFERROR(VLOOKUP(CONCATENATE(AA$1,AA5),'Formulario de Preguntas'!$C$2:$FN$85,3,FALSE),"")</f>
        <v>Es posible que identifique la imagen con una señal pero confunde su significado, asociándola con una señal de advertencia.</v>
      </c>
      <c r="AC5" s="1" t="str">
        <f>IFERROR(VLOOKUP(CONCATENATE(AA$1,AA5),'Formulario de Preguntas'!$C$2:$FN$85,4,FALSE),"")</f>
        <v xml:space="preserve">Presentar a los estudiantes diversos tipos de señales para saber cuál es la función de las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5" s="29" t="str">
        <f>IF($B5='Formulario de Respuestas'!$D4,'Formulario de Respuestas'!$N4,"ES DIFERENTE")</f>
        <v>D</v>
      </c>
      <c r="AE5" s="19" t="str">
        <f>IFERROR(VLOOKUP(CONCATENATE(AD$1,AD5),'Formulario de Preguntas'!$C$2:$FN$85,3,FALSE),"")</f>
        <v>Reconoce diferentes formatos televisivos, infiriendo su posible contenido (Telenovela), teniendo en cuenta todas las características que presenta el texto.</v>
      </c>
      <c r="AF5" s="1" t="str">
        <f>IFERROR(VLOOKUP(CONCATENATE(AD$1,AD5),'Formulario de Preguntas'!$C$2:$FN$85,4,FALSE),"")</f>
        <v>RESPUESTA CORRECTA</v>
      </c>
      <c r="AG5" s="29" t="str">
        <f>IF($B5='Formulario de Respuestas'!$D4,'Formulario de Respuestas'!$O4,"ES DIFERENTE")</f>
        <v>C</v>
      </c>
      <c r="AH5" s="19" t="str">
        <f>IFERROR(VLOOKUP(CONCATENATE(AG$1,AG5),'Formulario de Preguntas'!$C$2:$FN$85,3,FALSE),"")</f>
        <v>Identifica la información que ofrece un programa radial pero confunde el orden los tres tipos de información propuestos.</v>
      </c>
      <c r="AI5" s="1" t="str">
        <f>IFERROR(VLOOKUP(CONCATENATE(AG$1,AG5),'Formulario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5" s="29" t="str">
        <f>IF($B5='Formulario de Respuestas'!$D4,'Formulario de Respuestas'!$P4,"ES DIFERENTE")</f>
        <v>B</v>
      </c>
      <c r="AK5" s="19" t="str">
        <f>IFERROR(VLOOKUP(CONCATENATE(AJ$1,AJ5),'Formulario de Preguntas'!$C$2:$FN$85,3,FALSE),"")</f>
        <v>Describe el posible significado de una secuencia de imágenes a partir de indicios en las mismas, pero hace una interpretación equivocada de las acciones desarrolladas por los personajes.</v>
      </c>
      <c r="AL5" s="1" t="str">
        <f>IFERROR(VLOOKUP(CONCATENATE(AJ$1,AJ5),'Formulario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5" s="29" t="str">
        <f>IF($B5='Formulario de Respuestas'!$D4,'Formulario de Respuestas'!$Q4,"ES DIFERENTE")</f>
        <v>B</v>
      </c>
      <c r="AN5" s="19" t="str">
        <f>IFERROR(VLOOKUP(CONCATENATE(AM$1,AM5),'Formulario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5" s="1" t="str">
        <f>IFERROR(VLOOKUP(CONCATENATE(AM$1,AM5),'Formulario de Preguntas'!$C$2:$FN$85,4,FALSE),"")</f>
        <v>RESPUESTA CORRECTA</v>
      </c>
      <c r="AP5" s="29" t="str">
        <f>IF($B5='Formulario de Respuestas'!$D4,'Formulario de Respuestas'!$R4,"ES DIFERENTE")</f>
        <v>C</v>
      </c>
      <c r="AQ5" s="19" t="str">
        <f>IFERROR(VLOOKUP(CONCATENATE(AP$1,AP5),'Formulario de Preguntas'!$C$2:$FN$85,3,FALSE),"")</f>
        <v xml:space="preserve">Reconoce los tipos de textos que circulan  en diferentes situaciones comunicativas; para el caso particular, discrimina las fuentes de información, sus características y clase de contenido. </v>
      </c>
      <c r="AR5" s="1" t="str">
        <f>IFERROR(VLOOKUP(CONCATENATE(AP$1,AP5),'Formulario de Preguntas'!$C$2:$FN$85,4,FALSE),"")</f>
        <v>RESPUESTA CORRECTA</v>
      </c>
      <c r="AS5" s="29" t="str">
        <f>IF($B5='Formulario de Respuestas'!$D4,'Formulario de Respuestas'!$S4,"ES DIFERENTE")</f>
        <v>D</v>
      </c>
      <c r="AT5" s="19" t="str">
        <f>IFERROR(VLOOKUP(CONCATENATE(AS$1,AS5),'Formulario de Preguntas'!$C$2:$FN$85,3,FALSE),"")</f>
        <v>Reconoce las características de un tipo de texto que se debe producir, pero no identifica las sentencias que no podrían hacer parte del mismo.</v>
      </c>
      <c r="AU5" s="1" t="str">
        <f>IFERROR(VLOOKUP(CONCATENATE(AS$1,AS5),'Formulario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B, C y D (página 82 al 91).
</v>
      </c>
      <c r="AV5" s="29" t="str">
        <f>IF($B5='Formulario de Respuestas'!$D4,'Formulario de Respuestas'!$T4,"ES DIFERENTE")</f>
        <v>C</v>
      </c>
      <c r="AW5" s="19" t="str">
        <f>IFERROR(VLOOKUP(CONCATENATE(AV$1,AV5),'Formulario de Preguntas'!$C$2:$FN$85,3,FALSE),"")</f>
        <v>Realiza procesos de búsqueda y selección de la información identificando las características que debe poseer un afiche para cumplir con una intencionalidad determinada.</v>
      </c>
      <c r="AX5" s="1" t="str">
        <f>IFERROR(VLOOKUP(CONCATENATE(AV$1,AV5),'Formulario de Preguntas'!$C$2:$FN$85,4,FALSE),"")</f>
        <v>RESPUESTA CORRECTA</v>
      </c>
      <c r="AY5" s="29" t="str">
        <f>IF($B5='Formulario de Respuestas'!$D4,'Formulario de Respuestas'!$U4,"ES DIFERENTE")</f>
        <v>D</v>
      </c>
      <c r="AZ5" s="19" t="str">
        <f>IFERROR(VLOOKUP(CONCATENATE(AY$1,AY5),'Formulario de Preguntas'!$C$2:$FN$85,3,FALSE),"")</f>
        <v>Reconoce las características de un tipo de texto que se debe producir pero no identifica las sentencias que no podrían hacer parte del mismo.</v>
      </c>
      <c r="BA5" s="1" t="str">
        <f>IFERROR(VLOOKUP(CONCATENATE(AY$1,AY5),'Formulario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5" s="29" t="str">
        <f>IF($B5='Formulario de Respuestas'!$D4,'Formulario de Respuestas'!$V4,"ES DIFERENTE")</f>
        <v>B</v>
      </c>
      <c r="BC5" s="19" t="str">
        <f>IFERROR(VLOOKUP(CONCATENATE(BB$1,BB5),'Formulario de Preguntas'!$C$2:$FN$85,3,FALSE),"")</f>
        <v>Localiza de manera asertiva los personajes en una historia teniendo en cuenta los roles que desempeñan dentro de la narración.</v>
      </c>
      <c r="BD5" s="1" t="str">
        <f>IFERROR(VLOOKUP(CONCATENATE(BB$1,BB5),'Formulario de Preguntas'!$C$2:$FN$85,4,FALSE),"")</f>
        <v>RESPUESTA CORRECTA</v>
      </c>
      <c r="BE5" s="29" t="str">
        <f>IF($B5='Formulario de Respuestas'!$D4,'Formulario de Respuestas'!$W4,"ES DIFERENTE")</f>
        <v>C</v>
      </c>
      <c r="BF5" s="19" t="str">
        <f>IFERROR(VLOOKUP(CONCATENATE(BE$1,BE5),'Formulario de Preguntas'!$C$2:$FN$85,3,FALSE),"")</f>
        <v>Realiza cambios en la narración incluyendo finales alternativos como consecuencia de los hechos presentados en el contexto de la historia.</v>
      </c>
      <c r="BG5" s="1" t="str">
        <f>IFERROR(VLOOKUP(CONCATENATE(BE$1,BE5),'Formulario de Preguntas'!$C$2:$FN$85,4,FALSE),"")</f>
        <v>RESPUESTA CORRECTA</v>
      </c>
      <c r="BH5" s="29" t="str">
        <f>IF($B5='Formulario de Respuestas'!$D4,'Formulario de Respuestas'!$X4,"ES DIFERENTE")</f>
        <v>A</v>
      </c>
      <c r="BI5" s="19" t="str">
        <f>IFERROR(VLOOKUP(CONCATENATE(BH$1,BH5),'Formulario de Preguntas'!$C$2:$FN$85,3,FALSE),"")</f>
        <v xml:space="preserve">Es probable que el estudiante presente dificultades en localizar la información que delimita la secuencia narrativa (Inicio – nudo – desenlace) dado que en la opción, se alternan los sucesos, sin seguir la secuencia. </v>
      </c>
      <c r="BJ5" s="1" t="str">
        <f>IFERROR(VLOOKUP(CONCATENATE(BH$1,BH5),'Formulario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5" s="29" t="str">
        <f>IF($B5='Formulario de Respuestas'!$D4,'Formulario de Respuestas'!$X4,"ES DIFERENTE")</f>
        <v>A</v>
      </c>
      <c r="BM5" s="19" t="str">
        <f>IFERROR(VLOOKUP(CONCATENATE(BL$1,BL5),'Formulario de Preguntas'!$C$2:$FN$85,3,FALSE),"")</f>
        <v>No coordina bien los tiempos de los verbos usados en una oración compuesta. Confunde las expresiones correctas con las erradas, posiblemente por episodios de distracción frente a lo solicitado en el enunciado o por dificultades en el seguimiento de instrucciones.</v>
      </c>
      <c r="BN5" s="1" t="str">
        <f>IFERROR(VLOOKUP(CONCATENATE(BL$1,BL5),'Formulario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5" s="1">
        <f t="shared" si="0"/>
        <v>12</v>
      </c>
      <c r="BQ5" s="1">
        <f t="shared" si="1"/>
        <v>0.25</v>
      </c>
      <c r="BR5" s="1">
        <f t="shared" si="2"/>
        <v>3</v>
      </c>
      <c r="BS5" s="1">
        <f>COUNTIF('Formulario de Respuestas'!$E4:$AC4,"A")</f>
        <v>2</v>
      </c>
      <c r="BT5" s="1">
        <f>COUNTIF('Formulario de Respuestas'!$E4:$AC4,"B")</f>
        <v>5</v>
      </c>
      <c r="BU5" s="1">
        <f>COUNTIF('Formulario de Respuestas'!$E4:$AC4,"C")</f>
        <v>8</v>
      </c>
      <c r="BV5" s="1">
        <f>COUNTIF('Formulario de Respuestas'!$E4:$AC4,"D")</f>
        <v>6</v>
      </c>
      <c r="BW5" s="1">
        <f>COUNTIF('Formulario de Respuestas'!$E4:$AC4,"E (RESPUESTA ANULADA)")</f>
        <v>0</v>
      </c>
    </row>
    <row r="6" spans="1:75" x14ac:dyDescent="0.25">
      <c r="A6" s="1" t="str">
        <f>'Formulario de Respuestas'!C5</f>
        <v xml:space="preserve">MARCO ANTONIO BERNAL </v>
      </c>
      <c r="B6" s="1">
        <f>'Formulario de Respuestas'!D5</f>
        <v>1005199392</v>
      </c>
      <c r="C6" s="29">
        <f>IF($B6='Formulario de Respuestas'!$D5,'Formulario de Respuestas'!$E5,"ES DIFERENTE")</f>
        <v>0</v>
      </c>
      <c r="D6" s="19" t="str">
        <f>IFERROR(VLOOKUP(CONCATENATE(C$1,C6),'Formulario de Preguntas'!$C$2:$FN$85,3,FALSE),"")</f>
        <v/>
      </c>
      <c r="E6" s="1" t="str">
        <f>IFERROR(VLOOKUP(CONCATENATE(C$1,C6),'Formulario de Preguntas'!$C$2:$FN$85,4,FALSE),"")</f>
        <v/>
      </c>
      <c r="F6" s="29">
        <f>IF($B6='Formulario de Respuestas'!$D5,'Formulario de Respuestas'!$F5,"ES DIFERENTE")</f>
        <v>0</v>
      </c>
      <c r="G6" s="19" t="str">
        <f>IFERROR(VLOOKUP(CONCATENATE(F$1,F6),'Formulario de Preguntas'!$C$2:$FN$85,3,FALSE),"")</f>
        <v/>
      </c>
      <c r="H6" s="1" t="str">
        <f>IFERROR(VLOOKUP(CONCATENATE(F$1,F6),'Formulario de Preguntas'!$C$2:$FN$85,4,FALSE),"")</f>
        <v/>
      </c>
      <c r="I6" s="29">
        <f>IF($B6='Formulario de Respuestas'!$D5,'Formulario de Respuestas'!$G5,"ES DIFERENTE")</f>
        <v>0</v>
      </c>
      <c r="J6" s="19" t="str">
        <f>IFERROR(VLOOKUP(CONCATENATE(I$1,I6),'Formulario de Preguntas'!$C$2:$FN$85,3,FALSE),"")</f>
        <v/>
      </c>
      <c r="K6" s="1" t="str">
        <f>IFERROR(VLOOKUP(CONCATENATE(I$1,I6),'Formulario de Preguntas'!$C$2:$FN$85,4,FALSE),"")</f>
        <v/>
      </c>
      <c r="L6" s="29">
        <f>IF($B6='Formulario de Respuestas'!$D5,'Formulario de Respuestas'!$H5,"ES DIFERENTE")</f>
        <v>0</v>
      </c>
      <c r="M6" s="19" t="str">
        <f>IFERROR(VLOOKUP(CONCATENATE(L$1,L6),'Formulario de Preguntas'!$C$2:$FN$85,3,FALSE),"")</f>
        <v/>
      </c>
      <c r="N6" s="1" t="str">
        <f>IFERROR(VLOOKUP(CONCATENATE(L$1,L6),'Formulario de Preguntas'!$C$2:$FN$85,4,FALSE),"")</f>
        <v/>
      </c>
      <c r="O6" s="29">
        <f>IF($B6='Formulario de Respuestas'!$D5,'Formulario de Respuestas'!$I5,"ES DIFERENTE")</f>
        <v>0</v>
      </c>
      <c r="P6" s="19" t="str">
        <f>IFERROR(VLOOKUP(CONCATENATE(O$1,O6),'Formulario de Preguntas'!$C$2:$FN$85,3,FALSE),"")</f>
        <v/>
      </c>
      <c r="Q6" s="1" t="str">
        <f>IFERROR(VLOOKUP(CONCATENATE(O$1,O6),'Formulario de Preguntas'!$C$2:$FN$85,4,FALSE),"")</f>
        <v/>
      </c>
      <c r="R6" s="29">
        <f>IF($B6='Formulario de Respuestas'!$D5,'Formulario de Respuestas'!$J5,"ES DIFERENTE")</f>
        <v>0</v>
      </c>
      <c r="S6" s="19" t="str">
        <f>IFERROR(VLOOKUP(CONCATENATE(R$1,R6),'Formulario de Preguntas'!$C$2:$FN$85,3,FALSE),"")</f>
        <v/>
      </c>
      <c r="T6" s="1" t="str">
        <f>IFERROR(VLOOKUP(CONCATENATE(R$1,R6),'Formulario de Preguntas'!$C$2:$FN$85,4,FALSE),"")</f>
        <v/>
      </c>
      <c r="U6" s="29">
        <f>IF($B6='Formulario de Respuestas'!$D5,'Formulario de Respuestas'!$K5,"ES DIFERENTE")</f>
        <v>0</v>
      </c>
      <c r="V6" s="19" t="str">
        <f>IFERROR(VLOOKUP(CONCATENATE(U$1,U6),'Formulario de Preguntas'!$C$2:$FN$85,3,FALSE),"")</f>
        <v/>
      </c>
      <c r="W6" s="1" t="str">
        <f>IFERROR(VLOOKUP(CONCATENATE(U$1,U6),'Formulario de Preguntas'!$C$2:$FN$85,4,FALSE),"")</f>
        <v/>
      </c>
      <c r="X6" s="29">
        <f>IF($B6='Formulario de Respuestas'!$D5,'Formulario de Respuestas'!$L5,"ES DIFERENTE")</f>
        <v>0</v>
      </c>
      <c r="Y6" s="19" t="str">
        <f>IFERROR(VLOOKUP(CONCATENATE(X$1,X6),'Formulario de Preguntas'!$C$2:$FN$85,3,FALSE),"")</f>
        <v/>
      </c>
      <c r="Z6" s="1" t="str">
        <f>IFERROR(VLOOKUP(CONCATENATE(X$1,X6),'Formulario de Preguntas'!$C$2:$FN$85,4,FALSE),"")</f>
        <v/>
      </c>
      <c r="AA6" s="29">
        <f>IF($B6='Formulario de Respuestas'!$D5,'Formulario de Respuestas'!$M5,"ES DIFERENTE")</f>
        <v>0</v>
      </c>
      <c r="AB6" s="19" t="str">
        <f>IFERROR(VLOOKUP(CONCATENATE(AA$1,AA6),'Formulario de Preguntas'!$C$2:$FN$85,3,FALSE),"")</f>
        <v/>
      </c>
      <c r="AC6" s="1" t="str">
        <f>IFERROR(VLOOKUP(CONCATENATE(AA$1,AA6),'Formulario de Preguntas'!$C$2:$FN$85,4,FALSE),"")</f>
        <v/>
      </c>
      <c r="AD6" s="29">
        <f>IF($B6='Formulario de Respuestas'!$D5,'Formulario de Respuestas'!$N5,"ES DIFERENTE")</f>
        <v>0</v>
      </c>
      <c r="AE6" s="19" t="str">
        <f>IFERROR(VLOOKUP(CONCATENATE(AD$1,AD6),'Formulario de Preguntas'!$C$2:$FN$85,3,FALSE),"")</f>
        <v/>
      </c>
      <c r="AF6" s="1" t="str">
        <f>IFERROR(VLOOKUP(CONCATENATE(AD$1,AD6),'Formulario de Preguntas'!$C$2:$FN$85,4,FALSE),"")</f>
        <v/>
      </c>
      <c r="AG6" s="29">
        <f>IF($B6='Formulario de Respuestas'!$D5,'Formulario de Respuestas'!$O5,"ES DIFERENTE")</f>
        <v>0</v>
      </c>
      <c r="AH6" s="19" t="str">
        <f>IFERROR(VLOOKUP(CONCATENATE(AG$1,AG6),'Formulario de Preguntas'!$C$2:$FN$85,3,FALSE),"")</f>
        <v/>
      </c>
      <c r="AI6" s="1" t="str">
        <f>IFERROR(VLOOKUP(CONCATENATE(AG$1,AG6),'Formulario de Preguntas'!$C$2:$FN$85,4,FALSE),"")</f>
        <v/>
      </c>
      <c r="AJ6" s="29">
        <f>IF($B6='Formulario de Respuestas'!$D5,'Formulario de Respuestas'!$P5,"ES DIFERENTE")</f>
        <v>0</v>
      </c>
      <c r="AK6" s="19" t="str">
        <f>IFERROR(VLOOKUP(CONCATENATE(AJ$1,AJ6),'Formulario de Preguntas'!$C$2:$FN$85,3,FALSE),"")</f>
        <v/>
      </c>
      <c r="AL6" s="1" t="str">
        <f>IFERROR(VLOOKUP(CONCATENATE(AJ$1,AJ6),'Formulario de Preguntas'!$C$2:$FN$85,4,FALSE),"")</f>
        <v/>
      </c>
      <c r="AM6" s="29">
        <f>IF($B6='Formulario de Respuestas'!$D5,'Formulario de Respuestas'!$Q5,"ES DIFERENTE")</f>
        <v>0</v>
      </c>
      <c r="AN6" s="19" t="str">
        <f>IFERROR(VLOOKUP(CONCATENATE(AM$1,AM6),'Formulario de Preguntas'!$C$2:$FN$85,3,FALSE),"")</f>
        <v/>
      </c>
      <c r="AO6" s="1" t="str">
        <f>IFERROR(VLOOKUP(CONCATENATE(AM$1,AM6),'Formulario de Preguntas'!$C$2:$FN$85,4,FALSE),"")</f>
        <v/>
      </c>
      <c r="AP6" s="29">
        <f>IF($B6='Formulario de Respuestas'!$D5,'Formulario de Respuestas'!$R5,"ES DIFERENTE")</f>
        <v>0</v>
      </c>
      <c r="AQ6" s="19" t="str">
        <f>IFERROR(VLOOKUP(CONCATENATE(AP$1,AP6),'Formulario de Preguntas'!$C$2:$FN$85,3,FALSE),"")</f>
        <v/>
      </c>
      <c r="AR6" s="1" t="str">
        <f>IFERROR(VLOOKUP(CONCATENATE(AP$1,AP6),'Formulario de Preguntas'!$C$2:$FN$85,4,FALSE),"")</f>
        <v/>
      </c>
      <c r="AS6" s="29">
        <f>IF($B6='Formulario de Respuestas'!$D5,'Formulario de Respuestas'!$S5,"ES DIFERENTE")</f>
        <v>0</v>
      </c>
      <c r="AT6" s="19" t="str">
        <f>IFERROR(VLOOKUP(CONCATENATE(AS$1,AS6),'Formulario de Preguntas'!$C$2:$FN$85,3,FALSE),"")</f>
        <v/>
      </c>
      <c r="AU6" s="1" t="str">
        <f>IFERROR(VLOOKUP(CONCATENATE(AS$1,AS6),'Formulario de Preguntas'!$C$2:$FN$85,4,FALSE),"")</f>
        <v/>
      </c>
      <c r="AV6" s="29">
        <f>IF($B6='Formulario de Respuestas'!$D5,'Formulario de Respuestas'!$T5,"ES DIFERENTE")</f>
        <v>0</v>
      </c>
      <c r="AW6" s="19" t="str">
        <f>IFERROR(VLOOKUP(CONCATENATE(AV$1,AV6),'Formulario de Preguntas'!$C$2:$FN$85,3,FALSE),"")</f>
        <v/>
      </c>
      <c r="AX6" s="1" t="str">
        <f>IFERROR(VLOOKUP(CONCATENATE(AV$1,AV6),'Formulario de Preguntas'!$C$2:$FN$85,4,FALSE),"")</f>
        <v/>
      </c>
      <c r="AY6" s="29">
        <f>IF($B6='Formulario de Respuestas'!$D5,'Formulario de Respuestas'!$U5,"ES DIFERENTE")</f>
        <v>0</v>
      </c>
      <c r="AZ6" s="19" t="str">
        <f>IFERROR(VLOOKUP(CONCATENATE(AY$1,AY6),'Formulario de Preguntas'!$C$2:$FN$85,3,FALSE),"")</f>
        <v/>
      </c>
      <c r="BA6" s="1" t="str">
        <f>IFERROR(VLOOKUP(CONCATENATE(AY$1,AY6),'Formulario de Preguntas'!$C$2:$FN$85,4,FALSE),"")</f>
        <v/>
      </c>
      <c r="BB6" s="29">
        <f>IF($B6='Formulario de Respuestas'!$D5,'Formulario de Respuestas'!$V5,"ES DIFERENTE")</f>
        <v>0</v>
      </c>
      <c r="BC6" s="19" t="str">
        <f>IFERROR(VLOOKUP(CONCATENATE(BB$1,BB6),'Formulario de Preguntas'!$C$2:$FN$85,3,FALSE),"")</f>
        <v/>
      </c>
      <c r="BD6" s="1" t="str">
        <f>IFERROR(VLOOKUP(CONCATENATE(BB$1,BB6),'Formulario de Preguntas'!$C$2:$FN$85,4,FALSE),"")</f>
        <v/>
      </c>
      <c r="BE6" s="29">
        <f>IF($B6='Formulario de Respuestas'!$D5,'Formulario de Respuestas'!$W5,"ES DIFERENTE")</f>
        <v>0</v>
      </c>
      <c r="BF6" s="19" t="str">
        <f>IFERROR(VLOOKUP(CONCATENATE(BE$1,BE6),'Formulario de Preguntas'!$C$2:$FN$85,3,FALSE),"")</f>
        <v/>
      </c>
      <c r="BG6" s="1" t="str">
        <f>IFERROR(VLOOKUP(CONCATENATE(BE$1,BE6),'Formulario de Preguntas'!$C$2:$FN$85,4,FALSE),"")</f>
        <v/>
      </c>
      <c r="BH6" s="29">
        <f>IF($B6='Formulario de Respuestas'!$D5,'Formulario de Respuestas'!$X5,"ES DIFERENTE")</f>
        <v>0</v>
      </c>
      <c r="BI6" s="19" t="str">
        <f>IFERROR(VLOOKUP(CONCATENATE(BH$1,BH6),'Formulario de Preguntas'!$C$2:$FN$85,3,FALSE),"")</f>
        <v/>
      </c>
      <c r="BJ6" s="1" t="str">
        <f>IFERROR(VLOOKUP(CONCATENATE(BH$1,BH6),'Formulario de Preguntas'!$C$2:$FN$85,4,FALSE),"")</f>
        <v/>
      </c>
      <c r="BL6" s="29">
        <f>IF($B6='Formulario de Respuestas'!$D5,'Formulario de Respuestas'!$X5,"ES DIFERENTE")</f>
        <v>0</v>
      </c>
      <c r="BM6" s="19" t="str">
        <f>IFERROR(VLOOKUP(CONCATENATE(BL$1,BL6),'Formulario de Preguntas'!$C$2:$FN$85,3,FALSE),"")</f>
        <v/>
      </c>
      <c r="BN6" s="1" t="str">
        <f>IFERROR(VLOOKUP(CONCATENATE(BL$1,BL6),'Formulario de Preguntas'!$C$2:$FN$85,4,FALSE),"")</f>
        <v/>
      </c>
      <c r="BP6" s="1">
        <f t="shared" si="0"/>
        <v>0</v>
      </c>
      <c r="BQ6" s="1">
        <f t="shared" si="1"/>
        <v>0.25</v>
      </c>
      <c r="BR6" s="1">
        <f t="shared" si="2"/>
        <v>0</v>
      </c>
      <c r="BS6" s="1">
        <f>COUNTIF('Formulario de Respuestas'!$E5:$AC5,"A")</f>
        <v>0</v>
      </c>
      <c r="BT6" s="1">
        <f>COUNTIF('Formulario de Respuestas'!$E5:$AC5,"B")</f>
        <v>0</v>
      </c>
      <c r="BU6" s="1">
        <f>COUNTIF('Formulario de Respuestas'!$E5:$AC5,"C")</f>
        <v>0</v>
      </c>
      <c r="BV6" s="1">
        <f>COUNTIF('Formulario de Respuestas'!$E5:$AC5,"D")</f>
        <v>0</v>
      </c>
      <c r="BW6" s="1">
        <f>COUNTIF('Formulario de Respuestas'!$E5:$AC5,"E (RESPUESTA ANULADA)")</f>
        <v>0</v>
      </c>
    </row>
    <row r="7" spans="1:75" x14ac:dyDescent="0.25">
      <c r="A7" s="1" t="str">
        <f>'Formulario de Respuestas'!C6</f>
        <v>ARLEY FERNANDO BUENO</v>
      </c>
      <c r="B7" s="1">
        <f>'Formulario de Respuestas'!D6</f>
        <v>1005538855</v>
      </c>
      <c r="C7" s="29" t="str">
        <f>IF($B7='Formulario de Respuestas'!$D6,'Formulario de Respuestas'!$E6,"ES DIFERENTE")</f>
        <v>B</v>
      </c>
      <c r="D7" s="19">
        <f>IFERROR(VLOOKUP(CONCATENATE(C$1,C7),'Formulario de Preguntas'!$C$2:$FN$85,3,FALSE),"")</f>
        <v>0</v>
      </c>
      <c r="E7" s="1" t="str">
        <f>IFERROR(VLOOKUP(CONCATENATE(C$1,C7),'Formulario de Preguntas'!$C$2:$FN$85,4,FALSE),"")</f>
        <v>RESPUESTA CORRECTA</v>
      </c>
      <c r="F7" s="29" t="str">
        <f>IF($B7='Formulario de Respuestas'!$D6,'Formulario de Respuestas'!$F6,"ES DIFERENTE")</f>
        <v>D</v>
      </c>
      <c r="G7" s="19">
        <f>IFERROR(VLOOKUP(CONCATENATE(F$1,F7),'Formulario de Preguntas'!$C$2:$FN$85,3,FALSE),"")</f>
        <v>0</v>
      </c>
      <c r="H7" s="1" t="str">
        <f>IFERROR(VLOOKUP(CONCATENATE(F$1,F7),'Formulario de Preguntas'!$C$2:$FN$85,4,FALSE),"")</f>
        <v>RESPUESTA CORRECTA</v>
      </c>
      <c r="I7" s="29" t="str">
        <f>IF($B7='Formulario de Respuestas'!$D6,'Formulario de Respuestas'!$G6,"ES DIFERENTE")</f>
        <v>C</v>
      </c>
      <c r="J7" s="19" t="str">
        <f>IFERROR(VLOOKUP(CONCATENATE(I$1,I7),'Formulario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7" s="1" t="str">
        <f>IFERROR(VLOOKUP(CONCATENATE(I$1,I7),'Formulario de Preguntas'!$C$2:$FN$85,4,FALSE),"")</f>
        <v>RESPUESTA CORRECTA</v>
      </c>
      <c r="L7" s="29" t="str">
        <f>IF($B7='Formulario de Respuestas'!$D6,'Formulario de Respuestas'!$H6,"ES DIFERENTE")</f>
        <v>D</v>
      </c>
      <c r="M7" s="19" t="str">
        <f>IFERROR(VLOOKUP(CONCATENATE(L$1,L7),'Formulario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7" s="1" t="str">
        <f>IFERROR(VLOOKUP(CONCATENATE(L$1,L7),'Formulario de Preguntas'!$C$2:$FN$85,4,FALSE),"")</f>
        <v>RESPUESTA CORRECTA</v>
      </c>
      <c r="O7" s="29" t="str">
        <f>IF($B7='Formulario de Respuestas'!$D6,'Formulario de Respuestas'!$I6,"ES DIFERENTE")</f>
        <v>A</v>
      </c>
      <c r="P7" s="19" t="str">
        <f>IFERROR(VLOOKUP(CONCATENATE(O$1,O7),'Formulario de Preguntas'!$C$2:$FN$85,3,FALSE),"")</f>
        <v>Identifica en el texto información de carácter descriptivo (una característica del vuelo de las águilas) sin embargo no selecciona la información adecuada para completar el sentido del enunciado.</v>
      </c>
      <c r="Q7" s="1" t="str">
        <f>IFERROR(VLOOKUP(CONCATENATE(O$1,O7),'Formulario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7" s="29" t="str">
        <f>IF($B7='Formulario de Respuestas'!$D6,'Formulario de Respuestas'!$J6,"ES DIFERENTE")</f>
        <v>A</v>
      </c>
      <c r="S7" s="19" t="str">
        <f>IFERROR(VLOOKUP(CONCATENATE(R$1,R7),'Formulario de Preguntas'!$C$2:$FN$85,3,FALSE),"")</f>
        <v>Elige un enunciado haciendo una lectura inferencial del texto leído, sin embargo no infiere  la intención comunicativa  que éste deja.</v>
      </c>
      <c r="T7" s="1" t="str">
        <f>IFERROR(VLOOKUP(CONCATENATE(R$1,R7),'Formulario de Preguntas'!$C$2:$FN$85,4,FALSE),"")</f>
        <v xml:space="preserve">Se debe trabajar en lecturas que le permitan al estudiante identificar elementos esenciales del texto narrativo, como cuentos y fábulas.
Puede consultar en Escuela Nueva,  Cartilla 3, Guía 22 A, p. 48 “Vamos a analizar fábulas”, en Nivelemos “¡Qué bonitas son las fábulas!” (Guía 2, p. 13).  
</v>
      </c>
      <c r="U7" s="29" t="str">
        <f>IF($B7='Formulario de Respuestas'!$D6,'Formulario de Respuestas'!$K6,"ES DIFERENTE")</f>
        <v>C</v>
      </c>
      <c r="V7" s="19" t="str">
        <f>IFERROR(VLOOKUP(CONCATENATE(U$1,U7),'Formulario de Preguntas'!$C$2:$FN$85,3,FALSE),"")</f>
        <v>Reconoce parcialmente la información incluida en el texto, y confunde la estructura de la fábula, con la de un texto informativo.</v>
      </c>
      <c r="W7" s="1" t="str">
        <f>IFERROR(VLOOKUP(CONCATENATE(U$1,U7),'Formulario de Preguntas'!$C$2:$FN$85,4,FALSE),"")</f>
        <v xml:space="preserve">Es pertinente hacer énfasis en la definición de las características de la fábula y las diferencias o semejanzas con otros tipos de textos literarios. Se sugiere invitar a los estudiantes interpreten por grupos una fábula, presentándola como un reportaje, una noticia o un cuento.
Puede consultar en Escuela Nueva,  Cartilla 3 Guía 22 A, p. 48 “Vamos a analizar fábulas”, en Nivelemos “¡Qué bonitas son las fábulas!” (Guía 2, p. 13).  
</v>
      </c>
      <c r="X7" s="29" t="str">
        <f>IF($B7='Formulario de Respuestas'!$D6,'Formulario de Respuestas'!$L6,"ES DIFERENTE")</f>
        <v>A</v>
      </c>
      <c r="Y7" s="19" t="str">
        <f>IFERROR(VLOOKUP(CONCATENATE(X$1,X7),'Formulario de Preguntas'!$C$2:$FN$85,3,FALSE),"")</f>
        <v>Identifica  y asocia información presente en el texto, como los personajes, las acciones, el título, el desenlace, entre otros, para establecer similitudes léxicas en  una frase extraída de la fábula, con relación a las proposiciones presentes en las demás opciones de respuesta.</v>
      </c>
      <c r="Z7" s="1" t="str">
        <f>IFERROR(VLOOKUP(CONCATENATE(X$1,X7),'Formulario de Preguntas'!$C$2:$FN$85,4,FALSE),"")</f>
        <v>RESPUESTA CORRECTA</v>
      </c>
      <c r="AA7" s="29" t="str">
        <f>IF($B7='Formulario de Respuestas'!$D6,'Formulario de Respuestas'!$M6,"ES DIFERENTE")</f>
        <v>B</v>
      </c>
      <c r="AB7" s="19" t="str">
        <f>IFERROR(VLOOKUP(CONCATENATE(AA$1,AA7),'Formulario de Preguntas'!$C$2:$FN$85,3,FALSE),"")</f>
        <v>Es posible que identifique la imagen con una señal pero confunde su significado, asociando la presencia de una persona jugando con la de un niño que está en la escuela.</v>
      </c>
      <c r="AC7" s="1" t="str">
        <f>IFERROR(VLOOKUP(CONCATENATE(AA$1,AA7),'Formulario de Preguntas'!$C$2:$FN$85,4,FALSE),"")</f>
        <v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7" s="29" t="str">
        <f>IF($B7='Formulario de Respuestas'!$D6,'Formulario de Respuestas'!$N6,"ES DIFERENTE")</f>
        <v>A</v>
      </c>
      <c r="AE7" s="19" t="str">
        <f>IFERROR(VLOOKUP(CONCATENATE(AD$1,AD7),'Formulario de Preguntas'!$C$2:$FN$85,3,FALSE),"")</f>
        <v>Reconoce diferentes formatos televisivos, infiriendo su posible contenido (Telenovela). Sin embargo, no tiene en cuenta todas las características, asociándolo con un programa de entrevistas</v>
      </c>
      <c r="AF7" s="1" t="str">
        <f>IFERROR(VLOOKUP(CONCATENATE(AD$1,AD7),'Formulario de Preguntas'!$C$2:$FN$85,4,FALSE),"")</f>
        <v xml:space="preserve">El reconocimiento del público de un formato televisivo o radial, permite establecer expectativas sobre su contenido o tema.  Preguntar por los programas vistos por los estudiantes, por sus contenidos, por los que ven solos o en compañía de un adulto, incluso cadenas especializadas, permite identificar algunas estructuras o temas específicos para el público infantil o familiar. Así, el estudiante comenzará a diferenciar la información de cada uno de los formatos televisivos. 
Uno de los elementos centrales en las telenovelas son los diálogos, por lo cual en el libro Competencias comunicativas 3, Unidad 2, páginas 50 - 51, encontrará información necesaria para comprender la intención comunicativa que subyace en la interacción de dos o más hablantes.
</v>
      </c>
      <c r="AG7" s="29" t="str">
        <f>IF($B7='Formulario de Respuestas'!$D6,'Formulario de Respuestas'!$O6,"ES DIFERENTE")</f>
        <v>C</v>
      </c>
      <c r="AH7" s="19" t="str">
        <f>IFERROR(VLOOKUP(CONCATENATE(AG$1,AG7),'Formulario de Preguntas'!$C$2:$FN$85,3,FALSE),"")</f>
        <v>Identifica la información que ofrece un programa radial pero confunde el orden los tres tipos de información propuestos.</v>
      </c>
      <c r="AI7" s="1" t="str">
        <f>IFERROR(VLOOKUP(CONCATENATE(AG$1,AG7),'Formulario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7" s="29" t="str">
        <f>IF($B7='Formulario de Respuestas'!$D6,'Formulario de Respuestas'!$P6,"ES DIFERENTE")</f>
        <v>A</v>
      </c>
      <c r="AK7" s="19" t="str">
        <f>IFERROR(VLOOKUP(CONCATENATE(AJ$1,AJ7),'Formulario de Preguntas'!$C$2:$FN$85,3,FALSE),"")</f>
        <v>Describe el posible significado de una secuencia de imágenes a partir de indicios en las mismas, sin tener en cuenta los gestos, acciones y actitudes explícitas de los personajes.</v>
      </c>
      <c r="AL7" s="1" t="str">
        <f>IFERROR(VLOOKUP(CONCATENATE(AJ$1,AJ7),'Formulario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7" s="29" t="str">
        <f>IF($B7='Formulario de Respuestas'!$D6,'Formulario de Respuestas'!$Q6,"ES DIFERENTE")</f>
        <v>E (RESPUESTA ANULADA)</v>
      </c>
      <c r="AN7" s="19" t="str">
        <f>IFERROR(VLOOKUP(CONCATENATE(AM$1,AM7),'Formulario de Preguntas'!$C$2:$FN$85,3,FALSE),"")</f>
        <v/>
      </c>
      <c r="AO7" s="1" t="str">
        <f>IFERROR(VLOOKUP(CONCATENATE(AM$1,AM7),'Formulario de Preguntas'!$C$2:$FN$85,4,FALSE),"")</f>
        <v/>
      </c>
      <c r="AP7" s="29" t="str">
        <f>IF($B7='Formulario de Respuestas'!$D6,'Formulario de Respuestas'!$R6,"ES DIFERENTE")</f>
        <v>E (RESPUESTA ANULADA)</v>
      </c>
      <c r="AQ7" s="19" t="str">
        <f>IFERROR(VLOOKUP(CONCATENATE(AP$1,AP7),'Formulario de Preguntas'!$C$2:$FN$85,3,FALSE),"")</f>
        <v/>
      </c>
      <c r="AR7" s="1" t="str">
        <f>IFERROR(VLOOKUP(CONCATENATE(AP$1,AP7),'Formulario de Preguntas'!$C$2:$FN$85,4,FALSE),"")</f>
        <v/>
      </c>
      <c r="AS7" s="29" t="str">
        <f>IF($B7='Formulario de Respuestas'!$D6,'Formulario de Respuestas'!$S6,"ES DIFERENTE")</f>
        <v>C</v>
      </c>
      <c r="AT7" s="19" t="str">
        <f>IFERROR(VLOOKUP(CONCATENATE(AS$1,AS7),'Formulario de Preguntas'!$C$2:$FN$85,3,FALSE),"")</f>
        <v>Comprende la idea principal de un cuento y, dadas cuatro alternativas, identifica la idea que no podría hacer parte de ese cuento. Además reconoce las características de un tipo de texto que se debe producir y, a partir de ello, puede identificar sentencias que no podrían hacer parte del mismo.</v>
      </c>
      <c r="AU7" s="1" t="str">
        <f>IFERROR(VLOOKUP(CONCATENATE(AS$1,AS7),'Formulario de Preguntas'!$C$2:$FN$85,4,FALSE),"")</f>
        <v>RESPUESTA CORRECTA</v>
      </c>
      <c r="AV7" s="29" t="str">
        <f>IF($B7='Formulario de Respuestas'!$D6,'Formulario de Respuestas'!$T6,"ES DIFERENTE")</f>
        <v>A</v>
      </c>
      <c r="AW7" s="19" t="str">
        <f>IFERROR(VLOOKUP(CONCATENATE(AV$1,AV7),'Formulario de Preguntas'!$C$2:$FN$85,3,FALSE),"")</f>
        <v>No identifica la información verbal y no verbal que debe contener un afiche para cumplir con un propósito comunicativo.</v>
      </c>
      <c r="AX7" s="1" t="str">
        <f>IFERROR(VLOOKUP(CONCATENATE(AV$1,AV7),'Formulario de Preguntas'!$C$2:$FN$85,4,FALSE),"")</f>
        <v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v>
      </c>
      <c r="AY7" s="29" t="str">
        <f>IF($B7='Formulario de Respuestas'!$D6,'Formulario de Respuestas'!$U6,"ES DIFERENTE")</f>
        <v>D</v>
      </c>
      <c r="AZ7" s="19" t="str">
        <f>IFERROR(VLOOKUP(CONCATENATE(AY$1,AY7),'Formulario de Preguntas'!$C$2:$FN$85,3,FALSE),"")</f>
        <v>Reconoce las características de un tipo de texto que se debe producir pero no identifica las sentencias que no podrían hacer parte del mismo.</v>
      </c>
      <c r="BA7" s="1" t="str">
        <f>IFERROR(VLOOKUP(CONCATENATE(AY$1,AY7),'Formulario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7" s="29" t="str">
        <f>IF($B7='Formulario de Respuestas'!$D6,'Formulario de Respuestas'!$V6,"ES DIFERENTE")</f>
        <v>A</v>
      </c>
      <c r="BC7" s="19" t="str">
        <f>IFERROR(VLOOKUP(CONCATENATE(BB$1,BB7),'Formulario de Preguntas'!$C$2:$FN$85,3,FALSE),"")</f>
        <v>Reconoce los personajes en una historia pero solo identifica el personaje principal y confunde fenómenos con personajes.</v>
      </c>
      <c r="BD7" s="1" t="str">
        <f>IFERROR(VLOOKUP(CONCATENATE(BB$1,BB7),'Formulario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7" s="29" t="str">
        <f>IF($B7='Formulario de Respuestas'!$D6,'Formulario de Respuestas'!$W6,"ES DIFERENTE")</f>
        <v>D</v>
      </c>
      <c r="BF7" s="19" t="str">
        <f>IFERROR(VLOOKUP(CONCATENATE(BE$1,BE7),'Formulario de Preguntas'!$C$2:$FN$85,3,FALSE),"")</f>
        <v>Realiza cambios en la narración  a partir de información que no es pertinente con los sucesos relatados en el mismo.</v>
      </c>
      <c r="BG7" s="1" t="str">
        <f>IFERROR(VLOOKUP(CONCATENATE(BE$1,BE7),'Formulario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en Escuela Nueva, cartilla 1. Unidad 3 “Vamos a analizar cuentos” y “Vamos a inventar cuentos”, Guías 8 A, B, C y D (página 69 al 81) y Guías 9 A, B, C y D (página 82 al 91).
</v>
      </c>
      <c r="BH7" s="29" t="str">
        <f>IF($B7='Formulario de Respuestas'!$D6,'Formulario de Respuestas'!$X6,"ES DIFERENTE")</f>
        <v>A</v>
      </c>
      <c r="BI7" s="19" t="str">
        <f>IFERROR(VLOOKUP(CONCATENATE(BH$1,BH7),'Formulario de Preguntas'!$C$2:$FN$85,3,FALSE),"")</f>
        <v xml:space="preserve">Es probable que el estudiante presente dificultades en localizar la información que delimita la secuencia narrativa (Inicio – nudo – desenlace) dado que en la opción, se alternan los sucesos, sin seguir la secuencia. </v>
      </c>
      <c r="BJ7" s="1" t="str">
        <f>IFERROR(VLOOKUP(CONCATENATE(BH$1,BH7),'Formulario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7" s="29" t="str">
        <f>IF($B7='Formulario de Respuestas'!$D6,'Formulario de Respuestas'!$X6,"ES DIFERENTE")</f>
        <v>A</v>
      </c>
      <c r="BM7" s="19" t="str">
        <f>IFERROR(VLOOKUP(CONCATENATE(BL$1,BL7),'Formulario de Preguntas'!$C$2:$FN$85,3,FALSE),"")</f>
        <v>No coordina bien los tiempos de los verbos usados en una oración compuesta. Confunde las expresiones correctas con las erradas, posiblemente por episodios de distracción frente a lo solicitado en el enunciado o por dificultades en el seguimiento de instrucciones.</v>
      </c>
      <c r="BN7" s="1" t="str">
        <f>IFERROR(VLOOKUP(CONCATENATE(BL$1,BL7),'Formulario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7" s="1">
        <f t="shared" si="0"/>
        <v>6</v>
      </c>
      <c r="BQ7" s="1">
        <f t="shared" si="1"/>
        <v>0.25</v>
      </c>
      <c r="BR7" s="1">
        <f t="shared" si="2"/>
        <v>1.5</v>
      </c>
      <c r="BS7" s="1">
        <f>COUNTIF('Formulario de Respuestas'!$E6:$AC6,"A")</f>
        <v>8</v>
      </c>
      <c r="BT7" s="1">
        <f>COUNTIF('Formulario de Respuestas'!$E6:$AC6,"B")</f>
        <v>3</v>
      </c>
      <c r="BU7" s="1">
        <f>COUNTIF('Formulario de Respuestas'!$E6:$AC6,"C")</f>
        <v>4</v>
      </c>
      <c r="BV7" s="1">
        <f>COUNTIF('Formulario de Respuestas'!$E6:$AC6,"D")</f>
        <v>4</v>
      </c>
      <c r="BW7" s="1">
        <f>COUNTIF('Formulario de Respuestas'!$E6:$AC6,"E (RESPUESTA ANULADA)")</f>
        <v>2</v>
      </c>
    </row>
    <row r="8" spans="1:75" x14ac:dyDescent="0.25">
      <c r="A8" s="1" t="str">
        <f>'Formulario de Respuestas'!C7</f>
        <v>KEVIN ANDREY DÍAZ MAR.</v>
      </c>
      <c r="B8" s="1">
        <f>'Formulario de Respuestas'!D7</f>
        <v>1095912103</v>
      </c>
      <c r="C8" s="29" t="str">
        <f>IF($B8='Formulario de Respuestas'!$D7,'Formulario de Respuestas'!$E7,"ES DIFERENTE")</f>
        <v>B</v>
      </c>
      <c r="D8" s="19">
        <f>IFERROR(VLOOKUP(CONCATENATE(C$1,C8),'Formulario de Preguntas'!$C$2:$FN$85,3,FALSE),"")</f>
        <v>0</v>
      </c>
      <c r="E8" s="1" t="str">
        <f>IFERROR(VLOOKUP(CONCATENATE(C$1,C8),'Formulario de Preguntas'!$C$2:$FN$85,4,FALSE),"")</f>
        <v>RESPUESTA CORRECTA</v>
      </c>
      <c r="F8" s="29" t="str">
        <f>IF($B8='Formulario de Respuestas'!$D7,'Formulario de Respuestas'!$F7,"ES DIFERENTE")</f>
        <v>D</v>
      </c>
      <c r="G8" s="19">
        <f>IFERROR(VLOOKUP(CONCATENATE(F$1,F8),'Formulario de Preguntas'!$C$2:$FN$85,3,FALSE),"")</f>
        <v>0</v>
      </c>
      <c r="H8" s="1" t="str">
        <f>IFERROR(VLOOKUP(CONCATENATE(F$1,F8),'Formulario de Preguntas'!$C$2:$FN$85,4,FALSE),"")</f>
        <v>RESPUESTA CORRECTA</v>
      </c>
      <c r="I8" s="29" t="str">
        <f>IF($B8='Formulario de Respuestas'!$D7,'Formulario de Respuestas'!$G7,"ES DIFERENTE")</f>
        <v>C</v>
      </c>
      <c r="J8" s="19" t="str">
        <f>IFERROR(VLOOKUP(CONCATENATE(I$1,I8),'Formulario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8" s="1" t="str">
        <f>IFERROR(VLOOKUP(CONCATENATE(I$1,I8),'Formulario de Preguntas'!$C$2:$FN$85,4,FALSE),"")</f>
        <v>RESPUESTA CORRECTA</v>
      </c>
      <c r="L8" s="29" t="str">
        <f>IF($B8='Formulario de Respuestas'!$D7,'Formulario de Respuestas'!$H7,"ES DIFERENTE")</f>
        <v>D</v>
      </c>
      <c r="M8" s="19" t="str">
        <f>IFERROR(VLOOKUP(CONCATENATE(L$1,L8),'Formulario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8" s="1" t="str">
        <f>IFERROR(VLOOKUP(CONCATENATE(L$1,L8),'Formulario de Preguntas'!$C$2:$FN$85,4,FALSE),"")</f>
        <v>RESPUESTA CORRECTA</v>
      </c>
      <c r="O8" s="29" t="str">
        <f>IF($B8='Formulario de Respuestas'!$D7,'Formulario de Respuestas'!$I7,"ES DIFERENTE")</f>
        <v>C</v>
      </c>
      <c r="P8" s="19" t="str">
        <f>IFERROR(VLOOKUP(CONCATENATE(O$1,O8),'Formulario de Preguntas'!$C$2:$FN$85,3,FALSE),"")</f>
        <v>Identifica en el texto información de carácter descriptivo (significado del vuelo circular de las águilas) y es capaz de seleccionarla de acuerdo con la información que completa el sentido del enunciado.</v>
      </c>
      <c r="Q8" s="1" t="str">
        <f>IFERROR(VLOOKUP(CONCATENATE(O$1,O8),'Formulario de Preguntas'!$C$2:$FN$85,4,FALSE),"")</f>
        <v>RESPUESTA CORRECTA</v>
      </c>
      <c r="R8" s="29" t="str">
        <f>IF($B8='Formulario de Respuestas'!$D7,'Formulario de Respuestas'!$J7,"ES DIFERENTE")</f>
        <v>D</v>
      </c>
      <c r="S8" s="19" t="str">
        <f>IFERROR(VLOOKUP(CONCATENATE(R$1,R8),'Formulario de Preguntas'!$C$2:$FN$85,3,FALSE),"")</f>
        <v>Elige un enunciado haciendo una lectura inferencial del texto leído.  Sin embargo, eligiendo la proposición que no presenta elementos asociados con el sentido profundo del texto.</v>
      </c>
      <c r="T8" s="1" t="str">
        <f>IFERROR(VLOOKUP(CONCATENATE(R$1,R8),'Formulario de Preguntas'!$C$2:$FN$85,4,FALSE),"")</f>
        <v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v>
      </c>
      <c r="U8" s="29" t="str">
        <f>IF($B8='Formulario de Respuestas'!$D7,'Formulario de Respuestas'!$K7,"ES DIFERENTE")</f>
        <v>B</v>
      </c>
      <c r="V8" s="19" t="str">
        <f>IFERROR(VLOOKUP(CONCATENATE(U$1,U8),'Formulario de Preguntas'!$C$2:$FN$85,3,FALSE),"")</f>
        <v>Reconoce un texto literario  y su estructura. Sin embargo, lo confunde con otro tipo de texto, propio del género narrativo: el cuento.</v>
      </c>
      <c r="W8" s="1" t="str">
        <f>IFERROR(VLOOKUP(CONCATENATE(U$1,U8),'Formulario de Preguntas'!$C$2:$FN$85,4,FALSE),"")</f>
        <v xml:space="preserve">Es pertinente hacer énfasis en la definición de las características de la fábula y las diferencias o semejanzas con otros tipos de textos literarios. 
Puede consultar en Escuela Nueva,  Cartilla 3 Guía 22 A, p. 48 “Vamos a analizar fábulas”, en Nivelemos “¡Qué bonitas son las fábulas!” (Guía 2, p. 13).  
</v>
      </c>
      <c r="X8" s="29" t="str">
        <f>IF($B8='Formulario de Respuestas'!$D7,'Formulario de Respuestas'!$L7,"ES DIFERENTE")</f>
        <v>A</v>
      </c>
      <c r="Y8" s="19" t="str">
        <f>IFERROR(VLOOKUP(CONCATENATE(X$1,X8),'Formulario de Preguntas'!$C$2:$FN$85,3,FALSE),"")</f>
        <v>Identifica  y asocia información presente en el texto, como los personajes, las acciones, el título, el desenlace, entre otros, para establecer similitudes léxicas en  una frase extraída de la fábula, con relación a las proposiciones presentes en las demás opciones de respuesta.</v>
      </c>
      <c r="Z8" s="1" t="str">
        <f>IFERROR(VLOOKUP(CONCATENATE(X$1,X8),'Formulario de Preguntas'!$C$2:$FN$85,4,FALSE),"")</f>
        <v>RESPUESTA CORRECTA</v>
      </c>
      <c r="AA8" s="29" t="str">
        <f>IF($B8='Formulario de Respuestas'!$D7,'Formulario de Respuestas'!$M7,"ES DIFERENTE")</f>
        <v>C</v>
      </c>
      <c r="AB8" s="19" t="str">
        <f>IFERROR(VLOOKUP(CONCATENATE(AA$1,AA8),'Formulario de Preguntas'!$C$2:$FN$85,3,FALSE),"")</f>
        <v xml:space="preserve">Reconoce a la imagen como una señal que tiene un propósito específico, para este caso, prevenir un posible accidente en la vía. Es probable que en su entorno exista un tipo de señalización que indique la prevención de algo, lo cual facilitó dar con la respuesta correcta.  </v>
      </c>
      <c r="AC8" s="1" t="str">
        <f>IFERROR(VLOOKUP(CONCATENATE(AA$1,AA8),'Formulario de Preguntas'!$C$2:$FN$85,4,FALSE),"")</f>
        <v>RESPUESTA CORRECTA</v>
      </c>
      <c r="AD8" s="29" t="str">
        <f>IF($B8='Formulario de Respuestas'!$D7,'Formulario de Respuestas'!$N7,"ES DIFERENTE")</f>
        <v>D</v>
      </c>
      <c r="AE8" s="19" t="str">
        <f>IFERROR(VLOOKUP(CONCATENATE(AD$1,AD8),'Formulario de Preguntas'!$C$2:$FN$85,3,FALSE),"")</f>
        <v>Reconoce diferentes formatos televisivos, infiriendo su posible contenido (Telenovela), teniendo en cuenta todas las características que presenta el texto.</v>
      </c>
      <c r="AF8" s="1" t="str">
        <f>IFERROR(VLOOKUP(CONCATENATE(AD$1,AD8),'Formulario de Preguntas'!$C$2:$FN$85,4,FALSE),"")</f>
        <v>RESPUESTA CORRECTA</v>
      </c>
      <c r="AG8" s="29" t="str">
        <f>IF($B8='Formulario de Respuestas'!$D7,'Formulario de Respuestas'!$O7,"ES DIFERENTE")</f>
        <v>B</v>
      </c>
      <c r="AH8" s="19" t="str">
        <f>IFERROR(VLOOKUP(CONCATENATE(AG$1,AG8),'Formulario de Preguntas'!$C$2:$FN$85,3,FALSE),"")</f>
        <v xml:space="preserve">Identifica un programa radial, reconoce las características de diferentes tipos de información (comercial, noticia, sección musical),y determina las claves que da el texto para inferir sus rasgos. </v>
      </c>
      <c r="AI8" s="1" t="str">
        <f>IFERROR(VLOOKUP(CONCATENATE(AG$1,AG8),'Formulario de Preguntas'!$C$2:$FN$85,4,FALSE),"")</f>
        <v>RESPUESTA CORRECTA</v>
      </c>
      <c r="AJ8" s="29" t="str">
        <f>IF($B8='Formulario de Respuestas'!$D7,'Formulario de Respuestas'!$P7,"ES DIFERENTE")</f>
        <v>A</v>
      </c>
      <c r="AK8" s="19" t="str">
        <f>IFERROR(VLOOKUP(CONCATENATE(AJ$1,AJ8),'Formulario de Preguntas'!$C$2:$FN$85,3,FALSE),"")</f>
        <v>Describe el posible significado de una secuencia de imágenes a partir de indicios en las mismas, sin tener en cuenta los gestos, acciones y actitudes explícitas de los personajes.</v>
      </c>
      <c r="AL8" s="1" t="str">
        <f>IFERROR(VLOOKUP(CONCATENATE(AJ$1,AJ8),'Formulario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8" s="29" t="str">
        <f>IF($B8='Formulario de Respuestas'!$D7,'Formulario de Respuestas'!$Q7,"ES DIFERENTE")</f>
        <v>B</v>
      </c>
      <c r="AN8" s="19" t="str">
        <f>IFERROR(VLOOKUP(CONCATENATE(AM$1,AM8),'Formulario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8" s="1" t="str">
        <f>IFERROR(VLOOKUP(CONCATENATE(AM$1,AM8),'Formulario de Preguntas'!$C$2:$FN$85,4,FALSE),"")</f>
        <v>RESPUESTA CORRECTA</v>
      </c>
      <c r="AP8" s="29" t="str">
        <f>IF($B8='Formulario de Respuestas'!$D7,'Formulario de Respuestas'!$R7,"ES DIFERENTE")</f>
        <v>D</v>
      </c>
      <c r="AQ8" s="19" t="str">
        <f>IFERROR(VLOOKUP(CONCATENATE(AP$1,AP8),'Formulario de Preguntas'!$C$2:$FN$85,3,FALSE),"")</f>
        <v>No identifica la tipología textual propia de un diccionario y la confunde con la de un texto informativo.</v>
      </c>
      <c r="AR8" s="1" t="str">
        <f>IFERROR(VLOOKUP(CONCATENATE(AP$1,AP8),'Formulario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8" s="29" t="str">
        <f>IF($B8='Formulario de Respuestas'!$D7,'Formulario de Respuestas'!$S7,"ES DIFERENTE")</f>
        <v>A</v>
      </c>
      <c r="AT8" s="19" t="str">
        <f>IFERROR(VLOOKUP(CONCATENATE(AS$1,AS8),'Formulario de Preguntas'!$C$2:$FN$85,3,FALSE),"")</f>
        <v>Reconoce las características de un tipo de texto que se debe producir, pero no identifica las sentencias que no podrían hacer parte del mismo.</v>
      </c>
      <c r="AU8" s="1" t="str">
        <f>IFERROR(VLOOKUP(CONCATENATE(AS$1,AS8),'Formulario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 B, C y D (página 82 al 91).
</v>
      </c>
      <c r="AV8" s="29" t="str">
        <f>IF($B8='Formulario de Respuestas'!$D7,'Formulario de Respuestas'!$T7,"ES DIFERENTE")</f>
        <v>C</v>
      </c>
      <c r="AW8" s="19" t="str">
        <f>IFERROR(VLOOKUP(CONCATENATE(AV$1,AV8),'Formulario de Preguntas'!$C$2:$FN$85,3,FALSE),"")</f>
        <v>Realiza procesos de búsqueda y selección de la información identificando las características que debe poseer un afiche para cumplir con una intencionalidad determinada.</v>
      </c>
      <c r="AX8" s="1" t="str">
        <f>IFERROR(VLOOKUP(CONCATENATE(AV$1,AV8),'Formulario de Preguntas'!$C$2:$FN$85,4,FALSE),"")</f>
        <v>RESPUESTA CORRECTA</v>
      </c>
      <c r="AY8" s="29" t="str">
        <f>IF($B8='Formulario de Respuestas'!$D7,'Formulario de Respuestas'!$U7,"ES DIFERENTE")</f>
        <v>A</v>
      </c>
      <c r="AZ8" s="19" t="str">
        <f>IFERROR(VLOOKUP(CONCATENATE(AY$1,AY8),'Formulario de Preguntas'!$C$2:$FN$85,3,FALSE),"")</f>
        <v>Reconoce las características de un tipo de texto que se debe producir pero no identifica las sentencias que no podrían hacer parte del mismo.</v>
      </c>
      <c r="BA8" s="1" t="str">
        <f>IFERROR(VLOOKUP(CONCATENATE(AY$1,AY8),'Formulario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Unidad 3 “Vamos a analizar cuentos” y “Vamos a inventar cuentos”, Guías 8 A, B, C y D (página 69 al 81) y Guías 9 A, B, C y D (página 82 al 91).  ), en Competencias Comunicativas 3,  “La comparación” (p 80).
</v>
      </c>
      <c r="BB8" s="29" t="str">
        <f>IF($B8='Formulario de Respuestas'!$D7,'Formulario de Respuestas'!$V7,"ES DIFERENTE")</f>
        <v>A</v>
      </c>
      <c r="BC8" s="19" t="str">
        <f>IFERROR(VLOOKUP(CONCATENATE(BB$1,BB8),'Formulario de Preguntas'!$C$2:$FN$85,3,FALSE),"")</f>
        <v>Reconoce los personajes en una historia pero solo identifica el personaje principal y confunde fenómenos con personajes.</v>
      </c>
      <c r="BD8" s="1" t="str">
        <f>IFERROR(VLOOKUP(CONCATENATE(BB$1,BB8),'Formulario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8" s="29" t="str">
        <f>IF($B8='Formulario de Respuestas'!$D7,'Formulario de Respuestas'!$W7,"ES DIFERENTE")</f>
        <v>A</v>
      </c>
      <c r="BF8" s="19" t="str">
        <f>IFERROR(VLOOKUP(CONCATENATE(BE$1,BE8),'Formulario de Preguntas'!$C$2:$FN$85,3,FALSE),"")</f>
        <v xml:space="preserve">Realiza cambios en la narración  a partir de información presentada previamente en el texto, pero sin dar cuenta del sentido global del mismo. </v>
      </c>
      <c r="BG8" s="1" t="str">
        <f>IFERROR(VLOOKUP(CONCATENATE(BE$1,BE8),'Formulario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en Escuela Nueva, cartilla 1. Unidad 3 “Vamos a analizar cuentos” y “Vamos a inventar cuentos”, Guías 8 A, B, C y D (página 69 al 81) y Guías 9 A, B, C y D (página 82 al 91).
</v>
      </c>
      <c r="BH8" s="29" t="str">
        <f>IF($B8='Formulario de Respuestas'!$D7,'Formulario de Respuestas'!$X7,"ES DIFERENTE")</f>
        <v>B</v>
      </c>
      <c r="BI8" s="19" t="str">
        <f>IFERROR(VLOOKUP(CONCATENATE(BH$1,BH8),'Formulario de Preguntas'!$C$2:$FN$85,3,FALSE),"")</f>
        <v>Es probable que el estudiante presente dificultades en localizar la información que delimita la secuencia narrativa (Inicio – nudo – desenlace) dado que en la opción, se alternan los sucesos, sin seguir la secuencia.</v>
      </c>
      <c r="BJ8" s="1" t="str">
        <f>IFERROR(VLOOKUP(CONCATENATE(BH$1,BH8),'Formulario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8" s="29" t="str">
        <f>IF($B8='Formulario de Respuestas'!$D7,'Formulario de Respuestas'!$X7,"ES DIFERENTE")</f>
        <v>B</v>
      </c>
      <c r="BM8" s="19" t="str">
        <f>IFERROR(VLOOKUP(CONCATENATE(BL$1,BL8),'Formulario de Preguntas'!$C$2:$FN$85,3,FALSE),"")</f>
        <v>No coordina bien el tiempo verbal con un artículo indefinid usado en una oración compuesta.</v>
      </c>
      <c r="BN8" s="1" t="str">
        <f>IFERROR(VLOOKUP(CONCATENATE(BL$1,BL8),'Formulario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8" s="1">
        <f t="shared" si="0"/>
        <v>11</v>
      </c>
      <c r="BQ8" s="1">
        <f t="shared" si="1"/>
        <v>0.25</v>
      </c>
      <c r="BR8" s="1">
        <f t="shared" si="2"/>
        <v>2.75</v>
      </c>
      <c r="BS8" s="1">
        <f>COUNTIF('Formulario de Respuestas'!$E7:$AC7,"A")</f>
        <v>7</v>
      </c>
      <c r="BT8" s="1">
        <f>COUNTIF('Formulario de Respuestas'!$E7:$AC7,"B")</f>
        <v>5</v>
      </c>
      <c r="BU8" s="1">
        <f>COUNTIF('Formulario de Respuestas'!$E7:$AC7,"C")</f>
        <v>4</v>
      </c>
      <c r="BV8" s="1">
        <f>COUNTIF('Formulario de Respuestas'!$E7:$AC7,"D")</f>
        <v>5</v>
      </c>
      <c r="BW8" s="1">
        <f>COUNTIF('Formulario de Respuestas'!$E7:$AC7,"E (RESPUESTA ANULADA)")</f>
        <v>0</v>
      </c>
    </row>
    <row r="9" spans="1:75" x14ac:dyDescent="0.25">
      <c r="A9" s="1" t="str">
        <f>'Formulario de Respuestas'!C8</f>
        <v xml:space="preserve">LUIS ALEJANDRO DUARTE </v>
      </c>
      <c r="B9" s="1">
        <f>'Formulario de Respuestas'!D8</f>
        <v>1095913723</v>
      </c>
      <c r="C9" s="29" t="str">
        <f>IF($B9='Formulario de Respuestas'!$D8,'Formulario de Respuestas'!$E8,"ES DIFERENTE")</f>
        <v>B</v>
      </c>
      <c r="D9" s="19">
        <f>IFERROR(VLOOKUP(CONCATENATE(C$1,C9),'Formulario de Preguntas'!$C$2:$FN$85,3,FALSE),"")</f>
        <v>0</v>
      </c>
      <c r="E9" s="1" t="str">
        <f>IFERROR(VLOOKUP(CONCATENATE(C$1,C9),'Formulario de Preguntas'!$C$2:$FN$85,4,FALSE),"")</f>
        <v>RESPUESTA CORRECTA</v>
      </c>
      <c r="F9" s="29" t="str">
        <f>IF($B9='Formulario de Respuestas'!$D8,'Formulario de Respuestas'!$F8,"ES DIFERENTE")</f>
        <v>D</v>
      </c>
      <c r="G9" s="19">
        <f>IFERROR(VLOOKUP(CONCATENATE(F$1,F9),'Formulario de Preguntas'!$C$2:$FN$85,3,FALSE),"")</f>
        <v>0</v>
      </c>
      <c r="H9" s="1" t="str">
        <f>IFERROR(VLOOKUP(CONCATENATE(F$1,F9),'Formulario de Preguntas'!$C$2:$FN$85,4,FALSE),"")</f>
        <v>RESPUESTA CORRECTA</v>
      </c>
      <c r="I9" s="29" t="str">
        <f>IF($B9='Formulario de Respuestas'!$D8,'Formulario de Respuestas'!$G8,"ES DIFERENTE")</f>
        <v>C</v>
      </c>
      <c r="J9" s="19" t="str">
        <f>IFERROR(VLOOKUP(CONCATENATE(I$1,I9),'Formulario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9" s="1" t="str">
        <f>IFERROR(VLOOKUP(CONCATENATE(I$1,I9),'Formulario de Preguntas'!$C$2:$FN$85,4,FALSE),"")</f>
        <v>RESPUESTA CORRECTA</v>
      </c>
      <c r="L9" s="29" t="str">
        <f>IF($B9='Formulario de Respuestas'!$D8,'Formulario de Respuestas'!$H8,"ES DIFERENTE")</f>
        <v>D</v>
      </c>
      <c r="M9" s="19" t="str">
        <f>IFERROR(VLOOKUP(CONCATENATE(L$1,L9),'Formulario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9" s="1" t="str">
        <f>IFERROR(VLOOKUP(CONCATENATE(L$1,L9),'Formulario de Preguntas'!$C$2:$FN$85,4,FALSE),"")</f>
        <v>RESPUESTA CORRECTA</v>
      </c>
      <c r="O9" s="29" t="str">
        <f>IF($B9='Formulario de Respuestas'!$D8,'Formulario de Respuestas'!$I8,"ES DIFERENTE")</f>
        <v>C</v>
      </c>
      <c r="P9" s="19" t="str">
        <f>IFERROR(VLOOKUP(CONCATENATE(O$1,O9),'Formulario de Preguntas'!$C$2:$FN$85,3,FALSE),"")</f>
        <v>Identifica en el texto información de carácter descriptivo (significado del vuelo circular de las águilas) y es capaz de seleccionarla de acuerdo con la información que completa el sentido del enunciado.</v>
      </c>
      <c r="Q9" s="1" t="str">
        <f>IFERROR(VLOOKUP(CONCATENATE(O$1,O9),'Formulario de Preguntas'!$C$2:$FN$85,4,FALSE),"")</f>
        <v>RESPUESTA CORRECTA</v>
      </c>
      <c r="R9" s="29" t="str">
        <f>IF($B9='Formulario de Respuestas'!$D8,'Formulario de Respuestas'!$J8,"ES DIFERENTE")</f>
        <v>C</v>
      </c>
      <c r="S9" s="19" t="str">
        <f>IFERROR(VLOOKUP(CONCATENATE(R$1,R9),'Formulario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9" s="1" t="str">
        <f>IFERROR(VLOOKUP(CONCATENATE(R$1,R9),'Formulario de Preguntas'!$C$2:$FN$85,4,FALSE),"")</f>
        <v>RESPUESTA CORRECTA</v>
      </c>
      <c r="U9" s="29" t="str">
        <f>IF($B9='Formulario de Respuestas'!$D8,'Formulario de Respuestas'!$K8,"ES DIFERENTE")</f>
        <v>D</v>
      </c>
      <c r="V9" s="19" t="str">
        <f>IFERROR(VLOOKUP(CONCATENATE(U$1,U9),'Formulario de Preguntas'!$C$2:$FN$85,3,FALSE),"")</f>
        <v xml:space="preserve">Identifica la estructura, tema y personajes y el uso particular del lenguaje de la fábula.  Esto le permite encontrar el significado del relato a manera de enseñanza, característica principal de la fábula. </v>
      </c>
      <c r="W9" s="1" t="str">
        <f>IFERROR(VLOOKUP(CONCATENATE(U$1,U9),'Formulario de Preguntas'!$C$2:$FN$85,4,FALSE),"")</f>
        <v>RESPUESTA CORRECTA</v>
      </c>
      <c r="X9" s="29" t="str">
        <f>IF($B9='Formulario de Respuestas'!$D8,'Formulario de Respuestas'!$L8,"ES DIFERENTE")</f>
        <v>C</v>
      </c>
      <c r="Y9" s="19" t="str">
        <f>IFERROR(VLOOKUP(CONCATENATE(X$1,X9),'Formulario de Preguntas'!$C$2:$FN$85,3,FALSE),"")</f>
        <v>Identifica el sentido de la frase presente en el texto (“pasó por allí una astuta zorra”); sin  embargo, presenta confusiones léxicas a la hora de identificar la expresión sinónima solicitada.</v>
      </c>
      <c r="Z9" s="1" t="str">
        <f>IFERROR(VLOOKUP(CONCATENATE(X$1,X9),'Formulario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9" s="29" t="str">
        <f>IF($B9='Formulario de Respuestas'!$D8,'Formulario de Respuestas'!$M8,"ES DIFERENTE")</f>
        <v>C</v>
      </c>
      <c r="AB9" s="19" t="str">
        <f>IFERROR(VLOOKUP(CONCATENATE(AA$1,AA9),'Formulario de Preguntas'!$C$2:$FN$85,3,FALSE),"")</f>
        <v xml:space="preserve">Reconoce a la imagen como una señal que tiene un propósito específico, para este caso, prevenir un posible accidente en la vía. Es probable que en su entorno exista un tipo de señalización que indique la prevención de algo, lo cual facilitó dar con la respuesta correcta.  </v>
      </c>
      <c r="AC9" s="1" t="str">
        <f>IFERROR(VLOOKUP(CONCATENATE(AA$1,AA9),'Formulario de Preguntas'!$C$2:$FN$85,4,FALSE),"")</f>
        <v>RESPUESTA CORRECTA</v>
      </c>
      <c r="AD9" s="29" t="str">
        <f>IF($B9='Formulario de Respuestas'!$D8,'Formulario de Respuestas'!$N8,"ES DIFERENTE")</f>
        <v>D</v>
      </c>
      <c r="AE9" s="19" t="str">
        <f>IFERROR(VLOOKUP(CONCATENATE(AD$1,AD9),'Formulario de Preguntas'!$C$2:$FN$85,3,FALSE),"")</f>
        <v>Reconoce diferentes formatos televisivos, infiriendo su posible contenido (Telenovela), teniendo en cuenta todas las características que presenta el texto.</v>
      </c>
      <c r="AF9" s="1" t="str">
        <f>IFERROR(VLOOKUP(CONCATENATE(AD$1,AD9),'Formulario de Preguntas'!$C$2:$FN$85,4,FALSE),"")</f>
        <v>RESPUESTA CORRECTA</v>
      </c>
      <c r="AG9" s="29" t="str">
        <f>IF($B9='Formulario de Respuestas'!$D8,'Formulario de Respuestas'!$O8,"ES DIFERENTE")</f>
        <v>A</v>
      </c>
      <c r="AH9" s="19" t="str">
        <f>IFERROR(VLOOKUP(CONCATENATE(AG$1,AG9),'Formulario de Preguntas'!$C$2:$FN$85,3,FALSE),"")</f>
        <v>Identifica la información que ofrece un programa radial pero confunde el orden los tres tipos de información propuestos.</v>
      </c>
      <c r="AI9" s="1" t="str">
        <f>IFERROR(VLOOKUP(CONCATENATE(AG$1,AG9),'Formulario de Preguntas'!$C$2:$FN$85,4,FALSE),"")</f>
        <v xml:space="preserve">Es posible clasificar la información en los textos audiovisuales a partir del tema que se trate. Reconocer secciones en noticieros radiales, en informativos, también en programas musicales, permite reconocer dónde se encuentran fuentes de información. Las actividades de escucha y discusión sobre el contenido de los programas, fortalece la opinión de los estudiantes  al preguntarles ¿qué les gusta escuchar en radio? ¿Por qué es importante este medio en su contexto? ¿Cuál información que cotidianamente circula en la radio?
Para fortalecer la comprensión en torno a la Radio, puede consultar el libro Competencias Comunicativas, Unidad 2, página 40.
</v>
      </c>
      <c r="AJ9" s="29" t="str">
        <f>IF($B9='Formulario de Respuestas'!$D8,'Formulario de Respuestas'!$P8,"ES DIFERENTE")</f>
        <v>D</v>
      </c>
      <c r="AK9" s="19" t="str">
        <f>IFERROR(VLOOKUP(CONCATENATE(AJ$1,AJ9),'Formulario de Preguntas'!$C$2:$FN$85,3,FALSE),"")</f>
        <v>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v>
      </c>
      <c r="AL9" s="1" t="str">
        <f>IFERROR(VLOOKUP(CONCATENATE(AJ$1,AJ9),'Formulario de Preguntas'!$C$2:$FN$85,4,FALSE),"")</f>
        <v>RESPUESTA CORRECTA</v>
      </c>
      <c r="AM9" s="29" t="str">
        <f>IF($B9='Formulario de Respuestas'!$D8,'Formulario de Respuestas'!$Q8,"ES DIFERENTE")</f>
        <v>B</v>
      </c>
      <c r="AN9" s="19" t="str">
        <f>IFERROR(VLOOKUP(CONCATENATE(AM$1,AM9),'Formulario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9" s="1" t="str">
        <f>IFERROR(VLOOKUP(CONCATENATE(AM$1,AM9),'Formulario de Preguntas'!$C$2:$FN$85,4,FALSE),"")</f>
        <v>RESPUESTA CORRECTA</v>
      </c>
      <c r="AP9" s="29" t="str">
        <f>IF($B9='Formulario de Respuestas'!$D8,'Formulario de Respuestas'!$R8,"ES DIFERENTE")</f>
        <v>D</v>
      </c>
      <c r="AQ9" s="19" t="str">
        <f>IFERROR(VLOOKUP(CONCATENATE(AP$1,AP9),'Formulario de Preguntas'!$C$2:$FN$85,3,FALSE),"")</f>
        <v>No identifica la tipología textual propia de un diccionario y la confunde con la de un texto informativo.</v>
      </c>
      <c r="AR9" s="1" t="str">
        <f>IFERROR(VLOOKUP(CONCATENATE(AP$1,AP9),'Formulario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9" s="29" t="str">
        <f>IF($B9='Formulario de Respuestas'!$D8,'Formulario de Respuestas'!$S8,"ES DIFERENTE")</f>
        <v>D</v>
      </c>
      <c r="AT9" s="19" t="str">
        <f>IFERROR(VLOOKUP(CONCATENATE(AS$1,AS9),'Formulario de Preguntas'!$C$2:$FN$85,3,FALSE),"")</f>
        <v>Reconoce las características de un tipo de texto que se debe producir, pero no identifica las sentencias que no podrían hacer parte del mismo.</v>
      </c>
      <c r="AU9" s="1" t="str">
        <f>IFERROR(VLOOKUP(CONCATENATE(AS$1,AS9),'Formulario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B, C y D (página 82 al 91).
</v>
      </c>
      <c r="AV9" s="29" t="str">
        <f>IF($B9='Formulario de Respuestas'!$D8,'Formulario de Respuestas'!$T8,"ES DIFERENTE")</f>
        <v>D</v>
      </c>
      <c r="AW9" s="19" t="str">
        <f>IFERROR(VLOOKUP(CONCATENATE(AV$1,AV9),'Formulario de Preguntas'!$C$2:$FN$85,3,FALSE),"")</f>
        <v>Realiza procesos de búsqueda y selección de la información, pero no identifica la información verbal y no verbal que debe contener un afiche para cumplir con un propósito comunicativo.</v>
      </c>
      <c r="AX9" s="1" t="str">
        <f>IFERROR(VLOOKUP(CONCATENATE(AV$1,AV9),'Formulario de Preguntas'!$C$2:$FN$85,4,FALSE),"")</f>
        <v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v>
      </c>
      <c r="AY9" s="29" t="str">
        <f>IF($B9='Formulario de Respuestas'!$D8,'Formulario de Respuestas'!$U8,"ES DIFERENTE")</f>
        <v>D</v>
      </c>
      <c r="AZ9" s="19" t="str">
        <f>IFERROR(VLOOKUP(CONCATENATE(AY$1,AY9),'Formulario de Preguntas'!$C$2:$FN$85,3,FALSE),"")</f>
        <v>Reconoce las características de un tipo de texto que se debe producir pero no identifica las sentencias que no podrían hacer parte del mismo.</v>
      </c>
      <c r="BA9" s="1" t="str">
        <f>IFERROR(VLOOKUP(CONCATENATE(AY$1,AY9),'Formulario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9" s="29" t="str">
        <f>IF($B9='Formulario de Respuestas'!$D8,'Formulario de Respuestas'!$V8,"ES DIFERENTE")</f>
        <v>A</v>
      </c>
      <c r="BC9" s="19" t="str">
        <f>IFERROR(VLOOKUP(CONCATENATE(BB$1,BB9),'Formulario de Preguntas'!$C$2:$FN$85,3,FALSE),"")</f>
        <v>Reconoce los personajes en una historia pero solo identifica el personaje principal y confunde fenómenos con personajes.</v>
      </c>
      <c r="BD9" s="1" t="str">
        <f>IFERROR(VLOOKUP(CONCATENATE(BB$1,BB9),'Formulario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9" s="29" t="str">
        <f>IF($B9='Formulario de Respuestas'!$D8,'Formulario de Respuestas'!$W8,"ES DIFERENTE")</f>
        <v>B</v>
      </c>
      <c r="BF9" s="19" t="str">
        <f>IFERROR(VLOOKUP(CONCATENATE(BE$1,BE9),'Formulario de Preguntas'!$C$2:$FN$85,3,FALSE),"")</f>
        <v>Realiza cambios en la narración  a partir de información que no es pertinente con los sucesos relatados en el mismo.</v>
      </c>
      <c r="BG9" s="1" t="str">
        <f>IFERROR(VLOOKUP(CONCATENATE(BE$1,BE9),'Formulario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 en Escuela Nueva, cartilla 1. Unidad 3 “Vamos a analizar cuentos” y “Vamos a inventar cuentos”, Guías 8 A, B, C y D (página 69 al 81) y Guías 9 A, B, C y D (página 82 al 91).
</v>
      </c>
      <c r="BH9" s="29" t="str">
        <f>IF($B9='Formulario de Respuestas'!$D8,'Formulario de Respuestas'!$X8,"ES DIFERENTE")</f>
        <v>D</v>
      </c>
      <c r="BI9" s="19" t="str">
        <f>IFERROR(VLOOKUP(CONCATENATE(BH$1,BH9),'Formulario de Preguntas'!$C$2:$FN$85,3,FALSE),"")</f>
        <v>Es probable que el estudiante presente dificultades en localizar la información que delimita la secuencia narrativa (Inicio – nudo – desenlace) dado que en la opción, se alternan los sucesos, sin seguir la secuencia.</v>
      </c>
      <c r="BJ9" s="1" t="str">
        <f>IFERROR(VLOOKUP(CONCATENATE(BH$1,BH9),'Formulario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9" s="29" t="str">
        <f>IF($B9='Formulario de Respuestas'!$D8,'Formulario de Respuestas'!$X8,"ES DIFERENTE")</f>
        <v>D</v>
      </c>
      <c r="BM9" s="19" t="str">
        <f>IFERROR(VLOOKUP(CONCATENATE(BL$1,BL9),'Formulario de Preguntas'!$C$2:$FN$85,3,FALSE),"")</f>
        <v>Reconoce el código alfabético, identificando las relaciones gramaticales discriminando las proposiciones erradas de la correcta. Sus prácticas de escritura le permiten usar de manera adecuada los tiempos verbales y coordinar estos con los artículos gramaticales.</v>
      </c>
      <c r="BN9" s="1" t="str">
        <f>IFERROR(VLOOKUP(CONCATENATE(BL$1,BL9),'Formulario de Preguntas'!$C$2:$FN$85,4,FALSE),"")</f>
        <v>RESPUESTA CORRECTA</v>
      </c>
      <c r="BP9" s="1">
        <f t="shared" si="0"/>
        <v>12</v>
      </c>
      <c r="BQ9" s="1">
        <f t="shared" si="1"/>
        <v>0.25</v>
      </c>
      <c r="BR9" s="1">
        <f t="shared" si="2"/>
        <v>3</v>
      </c>
      <c r="BS9" s="1">
        <f>COUNTIF('Formulario de Respuestas'!$E8:$AC8,"A")</f>
        <v>2</v>
      </c>
      <c r="BT9" s="1">
        <f>COUNTIF('Formulario de Respuestas'!$E8:$AC8,"B")</f>
        <v>3</v>
      </c>
      <c r="BU9" s="1">
        <f>COUNTIF('Formulario de Respuestas'!$E8:$AC8,"C")</f>
        <v>5</v>
      </c>
      <c r="BV9" s="1">
        <f>COUNTIF('Formulario de Respuestas'!$E8:$AC8,"D")</f>
        <v>11</v>
      </c>
      <c r="BW9" s="1">
        <f>COUNTIF('Formulario de Respuestas'!$E8:$AC8,"E (RESPUESTA ANULADA)")</f>
        <v>0</v>
      </c>
    </row>
    <row r="10" spans="1:75" x14ac:dyDescent="0.25">
      <c r="A10" s="1" t="str">
        <f>'Formulario de Respuestas'!C9</f>
        <v>YINETH LUCIA GARCIA LI.</v>
      </c>
      <c r="B10" s="1">
        <f>'Formulario de Respuestas'!D9</f>
        <v>1095912778</v>
      </c>
      <c r="C10" s="29" t="str">
        <f>IF($B10='Formulario de Respuestas'!$D9,'Formulario de Respuestas'!$E9,"ES DIFERENTE")</f>
        <v>B</v>
      </c>
      <c r="D10" s="19">
        <f>IFERROR(VLOOKUP(CONCATENATE(C$1,C10),'Formulario de Preguntas'!$C$2:$FN$85,3,FALSE),"")</f>
        <v>0</v>
      </c>
      <c r="E10" s="1" t="str">
        <f>IFERROR(VLOOKUP(CONCATENATE(C$1,C10),'Formulario de Preguntas'!$C$2:$FN$85,4,FALSE),"")</f>
        <v>RESPUESTA CORRECTA</v>
      </c>
      <c r="F10" s="29" t="str">
        <f>IF($B10='Formulario de Respuestas'!$D9,'Formulario de Respuestas'!$F9,"ES DIFERENTE")</f>
        <v>D</v>
      </c>
      <c r="G10" s="19">
        <f>IFERROR(VLOOKUP(CONCATENATE(F$1,F10),'Formulario de Preguntas'!$C$2:$FN$85,3,FALSE),"")</f>
        <v>0</v>
      </c>
      <c r="H10" s="1" t="str">
        <f>IFERROR(VLOOKUP(CONCATENATE(F$1,F10),'Formulario de Preguntas'!$C$2:$FN$85,4,FALSE),"")</f>
        <v>RESPUESTA CORRECTA</v>
      </c>
      <c r="I10" s="29" t="str">
        <f>IF($B10='Formulario de Respuestas'!$D9,'Formulario de Respuestas'!$G9,"ES DIFERENTE")</f>
        <v>C</v>
      </c>
      <c r="J10" s="19" t="str">
        <f>IFERROR(VLOOKUP(CONCATENATE(I$1,I10),'Formulario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0" s="1" t="str">
        <f>IFERROR(VLOOKUP(CONCATENATE(I$1,I10),'Formulario de Preguntas'!$C$2:$FN$85,4,FALSE),"")</f>
        <v>RESPUESTA CORRECTA</v>
      </c>
      <c r="L10" s="29" t="str">
        <f>IF($B10='Formulario de Respuestas'!$D9,'Formulario de Respuestas'!$H9,"ES DIFERENTE")</f>
        <v>A</v>
      </c>
      <c r="M10" s="19" t="str">
        <f>IFERROR(VLOOKUP(CONCATENATE(L$1,L10),'Formulario de Preguntas'!$C$2:$FN$85,3,FALSE),"")</f>
        <v>Reconoce en el texto una intención comunicativa (describir cómo caza el águila real), sin embargo no alcanza el nivel de inferencia necesaria para  determinar las cualidades dela acción, de acuerdo a la información presente en el texto. Confunde la estructura de un texto explicativo con relación al énfasis del texto descriptivo.</v>
      </c>
      <c r="N10" s="1" t="str">
        <f>IFERROR(VLOOKUP(CONCATENATE(L$1,L10),'Formulario de Preguntas'!$C$2:$FN$85,4,FALSE),"")</f>
        <v xml:space="preserve">Se debe trabajar en lecturas que privilegien la descripción para que le sirvan al estudiante como fuente de conocimiento de las partes y características de personas, animales y cosas. 
Realizar ejercicios con diferentes tipos de textos en los que se visualice su estructura e intención comunicativa, abordándolos con preguntas de orden literal como ¿Qué? ¿Quién? ¿Cómo? ¿Cuándo? ¿Dónde? 
En Escuela Nueva 3, Cartilla 1, Unidad 2  “Vamos a describir” (p. 30 a 48), en Nivelemos “Aprendamos a describir” (p. 5). 
</v>
      </c>
      <c r="O10" s="29" t="str">
        <f>IF($B10='Formulario de Respuestas'!$D9,'Formulario de Respuestas'!$I9,"ES DIFERENTE")</f>
        <v>C</v>
      </c>
      <c r="P10" s="19" t="str">
        <f>IFERROR(VLOOKUP(CONCATENATE(O$1,O10),'Formulario de Preguntas'!$C$2:$FN$85,3,FALSE),"")</f>
        <v>Identifica en el texto información de carácter descriptivo (significado del vuelo circular de las águilas) y es capaz de seleccionarla de acuerdo con la información que completa el sentido del enunciado.</v>
      </c>
      <c r="Q10" s="1" t="str">
        <f>IFERROR(VLOOKUP(CONCATENATE(O$1,O10),'Formulario de Preguntas'!$C$2:$FN$85,4,FALSE),"")</f>
        <v>RESPUESTA CORRECTA</v>
      </c>
      <c r="R10" s="29" t="str">
        <f>IF($B10='Formulario de Respuestas'!$D9,'Formulario de Respuestas'!$J9,"ES DIFERENTE")</f>
        <v>B</v>
      </c>
      <c r="S10" s="19" t="str">
        <f>IFERROR(VLOOKUP(CONCATENATE(R$1,R10),'Formulario de Preguntas'!$C$2:$FN$85,3,FALSE),"")</f>
        <v>Elige un enunciado haciendo una lectura inferencial  de una de las secciones del cuento leído.  Sin embargo, no elige la proposición correcta que determina un hecho contundente para el desenlace de la fábula propuesta.</v>
      </c>
      <c r="T10" s="1" t="str">
        <f>IFERROR(VLOOKUP(CONCATENATE(R$1,R10),'Formulario de Preguntas'!$C$2:$FN$85,4,FALSE),"")</f>
        <v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v>
      </c>
      <c r="U10" s="29" t="str">
        <f>IF($B10='Formulario de Respuestas'!$D9,'Formulario de Respuestas'!$K9,"ES DIFERENTE")</f>
        <v>A</v>
      </c>
      <c r="V10" s="19" t="str">
        <f>IFERROR(VLOOKUP(CONCATENATE(U$1,U10),'Formulario de Preguntas'!$C$2:$FN$85,3,FALSE),"")</f>
        <v xml:space="preserve">Reconoce la estructura de un texto narrativo. Sin embargo, confunde las características de la fábula con las de un texto explicativo.  </v>
      </c>
      <c r="W10" s="1" t="str">
        <f>IFERROR(VLOOKUP(CONCATENATE(U$1,U10),'Formulario de Preguntas'!$C$2:$FN$85,4,FALSE),"")</f>
        <v xml:space="preserve">Es pertinente hacer énfasis en la definición de las características de la fábula y las diferencias o semejanzas con otros tipos de textos literarios. Se sugiere invitar a los estudiantes interpreten por grupos una fábula, presentándola como un reportaje, una noticia o un cuento.
Puede consultar en Escuela Nueva,  Cartilla 3 Guía 22 A, p. 48 “Vamos a analizar fábulas”, en Nivelemos “¡Qué bonitas son las fábulas!” (Guía 2, p. 13).  
</v>
      </c>
      <c r="X10" s="29" t="str">
        <f>IF($B10='Formulario de Respuestas'!$D9,'Formulario de Respuestas'!$L9,"ES DIFERENTE")</f>
        <v>C</v>
      </c>
      <c r="Y10" s="19" t="str">
        <f>IFERROR(VLOOKUP(CONCATENATE(X$1,X10),'Formulario de Preguntas'!$C$2:$FN$85,3,FALSE),"")</f>
        <v>Identifica el sentido de la frase presente en el texto (“pasó por allí una astuta zorra”); sin  embargo, presenta confusiones léxicas a la hora de identificar la expresión sinónima solicitada.</v>
      </c>
      <c r="Z10" s="1" t="str">
        <f>IFERROR(VLOOKUP(CONCATENATE(X$1,X10),'Formulario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10" s="29" t="str">
        <f>IF($B10='Formulario de Respuestas'!$D9,'Formulario de Respuestas'!$M9,"ES DIFERENTE")</f>
        <v>C</v>
      </c>
      <c r="AB10" s="19" t="str">
        <f>IFERROR(VLOOKUP(CONCATENATE(AA$1,AA10),'Formulario de Preguntas'!$C$2:$FN$85,3,FALSE),"")</f>
        <v xml:space="preserve">Reconoce a la imagen como una señal que tiene un propósito específico, para este caso, prevenir un posible accidente en la vía. Es probable que en su entorno exista un tipo de señalización que indique la prevención de algo, lo cual facilitó dar con la respuesta correcta.  </v>
      </c>
      <c r="AC10" s="1" t="str">
        <f>IFERROR(VLOOKUP(CONCATENATE(AA$1,AA10),'Formulario de Preguntas'!$C$2:$FN$85,4,FALSE),"")</f>
        <v>RESPUESTA CORRECTA</v>
      </c>
      <c r="AD10" s="29" t="str">
        <f>IF($B10='Formulario de Respuestas'!$D9,'Formulario de Respuestas'!$N9,"ES DIFERENTE")</f>
        <v>D</v>
      </c>
      <c r="AE10" s="19" t="str">
        <f>IFERROR(VLOOKUP(CONCATENATE(AD$1,AD10),'Formulario de Preguntas'!$C$2:$FN$85,3,FALSE),"")</f>
        <v>Reconoce diferentes formatos televisivos, infiriendo su posible contenido (Telenovela), teniendo en cuenta todas las características que presenta el texto.</v>
      </c>
      <c r="AF10" s="1" t="str">
        <f>IFERROR(VLOOKUP(CONCATENATE(AD$1,AD10),'Formulario de Preguntas'!$C$2:$FN$85,4,FALSE),"")</f>
        <v>RESPUESTA CORRECTA</v>
      </c>
      <c r="AG10" s="29" t="str">
        <f>IF($B10='Formulario de Respuestas'!$D9,'Formulario de Respuestas'!$O9,"ES DIFERENTE")</f>
        <v>B</v>
      </c>
      <c r="AH10" s="19" t="str">
        <f>IFERROR(VLOOKUP(CONCATENATE(AG$1,AG10),'Formulario de Preguntas'!$C$2:$FN$85,3,FALSE),"")</f>
        <v xml:space="preserve">Identifica un programa radial, reconoce las características de diferentes tipos de información (comercial, noticia, sección musical),y determina las claves que da el texto para inferir sus rasgos. </v>
      </c>
      <c r="AI10" s="1" t="str">
        <f>IFERROR(VLOOKUP(CONCATENATE(AG$1,AG10),'Formulario de Preguntas'!$C$2:$FN$85,4,FALSE),"")</f>
        <v>RESPUESTA CORRECTA</v>
      </c>
      <c r="AJ10" s="29" t="str">
        <f>IF($B10='Formulario de Respuestas'!$D9,'Formulario de Respuestas'!$P9,"ES DIFERENTE")</f>
        <v>A</v>
      </c>
      <c r="AK10" s="19" t="str">
        <f>IFERROR(VLOOKUP(CONCATENATE(AJ$1,AJ10),'Formulario de Preguntas'!$C$2:$FN$85,3,FALSE),"")</f>
        <v>Describe el posible significado de una secuencia de imágenes a partir de indicios en las mismas, sin tener en cuenta los gestos, acciones y actitudes explícitas de los personajes.</v>
      </c>
      <c r="AL10" s="1" t="str">
        <f>IFERROR(VLOOKUP(CONCATENATE(AJ$1,AJ10),'Formulario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10" s="29" t="str">
        <f>IF($B10='Formulario de Respuestas'!$D9,'Formulario de Respuestas'!$Q9,"ES DIFERENTE")</f>
        <v>B</v>
      </c>
      <c r="AN10" s="19" t="str">
        <f>IFERROR(VLOOKUP(CONCATENATE(AM$1,AM10),'Formulario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0" s="1" t="str">
        <f>IFERROR(VLOOKUP(CONCATENATE(AM$1,AM10),'Formulario de Preguntas'!$C$2:$FN$85,4,FALSE),"")</f>
        <v>RESPUESTA CORRECTA</v>
      </c>
      <c r="AP10" s="29" t="str">
        <f>IF($B10='Formulario de Respuestas'!$D9,'Formulario de Respuestas'!$R9,"ES DIFERENTE")</f>
        <v>D</v>
      </c>
      <c r="AQ10" s="19" t="str">
        <f>IFERROR(VLOOKUP(CONCATENATE(AP$1,AP10),'Formulario de Preguntas'!$C$2:$FN$85,3,FALSE),"")</f>
        <v>No identifica la tipología textual propia de un diccionario y la confunde con la de un texto informativo.</v>
      </c>
      <c r="AR10" s="1" t="str">
        <f>IFERROR(VLOOKUP(CONCATENATE(AP$1,AP10),'Formulario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10" s="29" t="str">
        <f>IF($B10='Formulario de Respuestas'!$D9,'Formulario de Respuestas'!$S9,"ES DIFERENTE")</f>
        <v>A</v>
      </c>
      <c r="AT10" s="19" t="str">
        <f>IFERROR(VLOOKUP(CONCATENATE(AS$1,AS10),'Formulario de Preguntas'!$C$2:$FN$85,3,FALSE),"")</f>
        <v>Reconoce las características de un tipo de texto que se debe producir, pero no identifica las sentencias que no podrían hacer parte del mismo.</v>
      </c>
      <c r="AU10" s="1" t="str">
        <f>IFERROR(VLOOKUP(CONCATENATE(AS$1,AS10),'Formulario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 B, C y D (página 82 al 91).
</v>
      </c>
      <c r="AV10" s="29" t="str">
        <f>IF($B10='Formulario de Respuestas'!$D9,'Formulario de Respuestas'!$T9,"ES DIFERENTE")</f>
        <v>C</v>
      </c>
      <c r="AW10" s="19" t="str">
        <f>IFERROR(VLOOKUP(CONCATENATE(AV$1,AV10),'Formulario de Preguntas'!$C$2:$FN$85,3,FALSE),"")</f>
        <v>Realiza procesos de búsqueda y selección de la información identificando las características que debe poseer un afiche para cumplir con una intencionalidad determinada.</v>
      </c>
      <c r="AX10" s="1" t="str">
        <f>IFERROR(VLOOKUP(CONCATENATE(AV$1,AV10),'Formulario de Preguntas'!$C$2:$FN$85,4,FALSE),"")</f>
        <v>RESPUESTA CORRECTA</v>
      </c>
      <c r="AY10" s="29" t="str">
        <f>IF($B10='Formulario de Respuestas'!$D9,'Formulario de Respuestas'!$U9,"ES DIFERENTE")</f>
        <v>D</v>
      </c>
      <c r="AZ10" s="19" t="str">
        <f>IFERROR(VLOOKUP(CONCATENATE(AY$1,AY10),'Formulario de Preguntas'!$C$2:$FN$85,3,FALSE),"")</f>
        <v>Reconoce las características de un tipo de texto que se debe producir pero no identifica las sentencias que no podrían hacer parte del mismo.</v>
      </c>
      <c r="BA10" s="1" t="str">
        <f>IFERROR(VLOOKUP(CONCATENATE(AY$1,AY10),'Formulario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10" s="29" t="str">
        <f>IF($B10='Formulario de Respuestas'!$D9,'Formulario de Respuestas'!$V9,"ES DIFERENTE")</f>
        <v>A</v>
      </c>
      <c r="BC10" s="19" t="str">
        <f>IFERROR(VLOOKUP(CONCATENATE(BB$1,BB10),'Formulario de Preguntas'!$C$2:$FN$85,3,FALSE),"")</f>
        <v>Reconoce los personajes en una historia pero solo identifica el personaje principal y confunde fenómenos con personajes.</v>
      </c>
      <c r="BD10" s="1" t="str">
        <f>IFERROR(VLOOKUP(CONCATENATE(BB$1,BB10),'Formulario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10" s="29" t="str">
        <f>IF($B10='Formulario de Respuestas'!$D9,'Formulario de Respuestas'!$W9,"ES DIFERENTE")</f>
        <v>B</v>
      </c>
      <c r="BF10" s="19" t="str">
        <f>IFERROR(VLOOKUP(CONCATENATE(BE$1,BE10),'Formulario de Preguntas'!$C$2:$FN$85,3,FALSE),"")</f>
        <v>Realiza cambios en la narración  a partir de información que no es pertinente con los sucesos relatados en el mismo.</v>
      </c>
      <c r="BG10" s="1" t="str">
        <f>IFERROR(VLOOKUP(CONCATENATE(BE$1,BE10),'Formulario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 en Escuela Nueva, cartilla 1. Unidad 3 “Vamos a analizar cuentos” y “Vamos a inventar cuentos”, Guías 8 A, B, C y D (página 69 al 81) y Guías 9 A, B, C y D (página 82 al 91).
</v>
      </c>
      <c r="BH10" s="29" t="str">
        <f>IF($B10='Formulario de Respuestas'!$D9,'Formulario de Respuestas'!$X9,"ES DIFERENTE")</f>
        <v>C</v>
      </c>
      <c r="BI10" s="19" t="str">
        <f>IFERROR(VLOOKUP(CONCATENATE(BH$1,BH10),'Formulario de Preguntas'!$C$2:$FN$85,3,FALSE),"")</f>
        <v xml:space="preserve">Identifica la estructura del texto teniendo como referencia su secuencia narrativa. Se evidencia dominio en la comprensión lógica del orden de la historia y de los sucesos más importantes con los cuales se delimita el inicio, el nudo y el desenlace.  </v>
      </c>
      <c r="BJ10" s="1" t="str">
        <f>IFERROR(VLOOKUP(CONCATENATE(BH$1,BH10),'Formulario de Preguntas'!$C$2:$FN$85,4,FALSE),"")</f>
        <v>RESPUESTA CORRECTA</v>
      </c>
      <c r="BL10" s="29" t="str">
        <f>IF($B10='Formulario de Respuestas'!$D9,'Formulario de Respuestas'!$X9,"ES DIFERENTE")</f>
        <v>C</v>
      </c>
      <c r="BM10" s="19" t="str">
        <f>IFERROR(VLOOKUP(CONCATENATE(BL$1,BL10),'Formulario de Preguntas'!$C$2:$FN$85,3,FALSE),"")</f>
        <v>Confunde las expresiones correctas con las erradas, posiblemente por episodios de distracción frente a lo solicitado en el enunciado o por dificultades en el seguimiento de instrucciones.</v>
      </c>
      <c r="BN10" s="1" t="str">
        <f>IFERROR(VLOOKUP(CONCATENATE(BL$1,BL10),'Formulario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10" s="1">
        <f t="shared" si="0"/>
        <v>10</v>
      </c>
      <c r="BQ10" s="1">
        <f t="shared" si="1"/>
        <v>0.25</v>
      </c>
      <c r="BR10" s="1">
        <f t="shared" si="2"/>
        <v>2.5</v>
      </c>
      <c r="BS10" s="1">
        <f>COUNTIF('Formulario de Respuestas'!$E9:$AC9,"A")</f>
        <v>6</v>
      </c>
      <c r="BT10" s="1">
        <f>COUNTIF('Formulario de Respuestas'!$E9:$AC9,"B")</f>
        <v>5</v>
      </c>
      <c r="BU10" s="1">
        <f>COUNTIF('Formulario de Respuestas'!$E9:$AC9,"C")</f>
        <v>6</v>
      </c>
      <c r="BV10" s="1">
        <f>COUNTIF('Formulario de Respuestas'!$E9:$AC9,"D")</f>
        <v>4</v>
      </c>
      <c r="BW10" s="1">
        <f>COUNTIF('Formulario de Respuestas'!$E9:$AC9,"E (RESPUESTA ANULADA)")</f>
        <v>0</v>
      </c>
    </row>
    <row r="11" spans="1:75" x14ac:dyDescent="0.25">
      <c r="A11" s="1" t="str">
        <f>'Formulario de Respuestas'!C10</f>
        <v>MARIA PAULA GONZALES</v>
      </c>
      <c r="B11" s="1">
        <f>'Formulario de Respuestas'!D10</f>
        <v>0</v>
      </c>
      <c r="C11" s="29" t="str">
        <f>IF($B11='Formulario de Respuestas'!$D10,'Formulario de Respuestas'!$E10,"ES DIFERENTE")</f>
        <v>B</v>
      </c>
      <c r="D11" s="19">
        <f>IFERROR(VLOOKUP(CONCATENATE(C$1,C11),'Formulario de Preguntas'!$C$2:$FN$85,3,FALSE),"")</f>
        <v>0</v>
      </c>
      <c r="E11" s="1" t="str">
        <f>IFERROR(VLOOKUP(CONCATENATE(C$1,C11),'Formulario de Preguntas'!$C$2:$FN$85,4,FALSE),"")</f>
        <v>RESPUESTA CORRECTA</v>
      </c>
      <c r="F11" s="29" t="str">
        <f>IF($B11='Formulario de Respuestas'!$D10,'Formulario de Respuestas'!$F10,"ES DIFERENTE")</f>
        <v>D</v>
      </c>
      <c r="G11" s="19">
        <f>IFERROR(VLOOKUP(CONCATENATE(F$1,F11),'Formulario de Preguntas'!$C$2:$FN$85,3,FALSE),"")</f>
        <v>0</v>
      </c>
      <c r="H11" s="1" t="str">
        <f>IFERROR(VLOOKUP(CONCATENATE(F$1,F11),'Formulario de Preguntas'!$C$2:$FN$85,4,FALSE),"")</f>
        <v>RESPUESTA CORRECTA</v>
      </c>
      <c r="I11" s="29" t="str">
        <f>IF($B11='Formulario de Respuestas'!$D10,'Formulario de Respuestas'!$G10,"ES DIFERENTE")</f>
        <v>C</v>
      </c>
      <c r="J11" s="19" t="str">
        <f>IFERROR(VLOOKUP(CONCATENATE(I$1,I11),'Formulario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1" s="1" t="str">
        <f>IFERROR(VLOOKUP(CONCATENATE(I$1,I11),'Formulario de Preguntas'!$C$2:$FN$85,4,FALSE),"")</f>
        <v>RESPUESTA CORRECTA</v>
      </c>
      <c r="L11" s="29" t="str">
        <f>IF($B11='Formulario de Respuestas'!$D10,'Formulario de Respuestas'!$H10,"ES DIFERENTE")</f>
        <v>D</v>
      </c>
      <c r="M11" s="19" t="str">
        <f>IFERROR(VLOOKUP(CONCATENATE(L$1,L11),'Formulario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11" s="1" t="str">
        <f>IFERROR(VLOOKUP(CONCATENATE(L$1,L11),'Formulario de Preguntas'!$C$2:$FN$85,4,FALSE),"")</f>
        <v>RESPUESTA CORRECTA</v>
      </c>
      <c r="O11" s="29" t="str">
        <f>IF($B11='Formulario de Respuestas'!$D10,'Formulario de Respuestas'!$I10,"ES DIFERENTE")</f>
        <v>B</v>
      </c>
      <c r="P11" s="19" t="str">
        <f>IFERROR(VLOOKUP(CONCATENATE(O$1,O11),'Formulario de Preguntas'!$C$2:$FN$85,3,FALSE),"")</f>
        <v xml:space="preserve">Identifica de manera parcial en el texto información de carácter descriptivo (llevar en las garras a un zorrillo) pero la confunde frente a la información solicitada en el enunciado (una característica del vuelo de las águilas) </v>
      </c>
      <c r="Q11" s="1" t="str">
        <f>IFERROR(VLOOKUP(CONCATENATE(O$1,O11),'Formulario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11" s="29" t="str">
        <f>IF($B11='Formulario de Respuestas'!$D10,'Formulario de Respuestas'!$J10,"ES DIFERENTE")</f>
        <v>C</v>
      </c>
      <c r="S11" s="19" t="str">
        <f>IFERROR(VLOOKUP(CONCATENATE(R$1,R11),'Formulario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11" s="1" t="str">
        <f>IFERROR(VLOOKUP(CONCATENATE(R$1,R11),'Formulario de Preguntas'!$C$2:$FN$85,4,FALSE),"")</f>
        <v>RESPUESTA CORRECTA</v>
      </c>
      <c r="U11" s="29" t="str">
        <f>IF($B11='Formulario de Respuestas'!$D10,'Formulario de Respuestas'!$K10,"ES DIFERENTE")</f>
        <v>D</v>
      </c>
      <c r="V11" s="19" t="str">
        <f>IFERROR(VLOOKUP(CONCATENATE(U$1,U11),'Formulario de Preguntas'!$C$2:$FN$85,3,FALSE),"")</f>
        <v xml:space="preserve">Identifica la estructura, tema y personajes y el uso particular del lenguaje de la fábula.  Esto le permite encontrar el significado del relato a manera de enseñanza, característica principal de la fábula. </v>
      </c>
      <c r="W11" s="1" t="str">
        <f>IFERROR(VLOOKUP(CONCATENATE(U$1,U11),'Formulario de Preguntas'!$C$2:$FN$85,4,FALSE),"")</f>
        <v>RESPUESTA CORRECTA</v>
      </c>
      <c r="X11" s="29" t="str">
        <f>IF($B11='Formulario de Respuestas'!$D10,'Formulario de Respuestas'!$L10,"ES DIFERENTE")</f>
        <v>B</v>
      </c>
      <c r="Y11" s="19" t="str">
        <f>IFERROR(VLOOKUP(CONCATENATE(X$1,X11),'Formulario de Preguntas'!$C$2:$FN$85,3,FALSE),"")</f>
        <v>Identifica el sentido de la frase presente en el texto (“pasó por allí una astuta zorra”); sin  embargo, presenta confusiones léxicas a la hora de identificar la expresión sinónima solicitada.</v>
      </c>
      <c r="Z11" s="1" t="str">
        <f>IFERROR(VLOOKUP(CONCATENATE(X$1,X11),'Formulario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11" s="29" t="str">
        <f>IF($B11='Formulario de Respuestas'!$D10,'Formulario de Respuestas'!$M10,"ES DIFERENTE")</f>
        <v>C</v>
      </c>
      <c r="AB11" s="19" t="str">
        <f>IFERROR(VLOOKUP(CONCATENATE(AA$1,AA11),'Formulario de Preguntas'!$C$2:$FN$85,3,FALSE),"")</f>
        <v xml:space="preserve">Reconoce a la imagen como una señal que tiene un propósito específico, para este caso, prevenir un posible accidente en la vía. Es probable que en su entorno exista un tipo de señalización que indique la prevención de algo, lo cual facilitó dar con la respuesta correcta.  </v>
      </c>
      <c r="AC11" s="1" t="str">
        <f>IFERROR(VLOOKUP(CONCATENATE(AA$1,AA11),'Formulario de Preguntas'!$C$2:$FN$85,4,FALSE),"")</f>
        <v>RESPUESTA CORRECTA</v>
      </c>
      <c r="AD11" s="29" t="str">
        <f>IF($B11='Formulario de Respuestas'!$D10,'Formulario de Respuestas'!$N10,"ES DIFERENTE")</f>
        <v>D</v>
      </c>
      <c r="AE11" s="19" t="str">
        <f>IFERROR(VLOOKUP(CONCATENATE(AD$1,AD11),'Formulario de Preguntas'!$C$2:$FN$85,3,FALSE),"")</f>
        <v>Reconoce diferentes formatos televisivos, infiriendo su posible contenido (Telenovela), teniendo en cuenta todas las características que presenta el texto.</v>
      </c>
      <c r="AF11" s="1" t="str">
        <f>IFERROR(VLOOKUP(CONCATENATE(AD$1,AD11),'Formulario de Preguntas'!$C$2:$FN$85,4,FALSE),"")</f>
        <v>RESPUESTA CORRECTA</v>
      </c>
      <c r="AG11" s="29" t="str">
        <f>IF($B11='Formulario de Respuestas'!$D10,'Formulario de Respuestas'!$O10,"ES DIFERENTE")</f>
        <v>C</v>
      </c>
      <c r="AH11" s="19" t="str">
        <f>IFERROR(VLOOKUP(CONCATENATE(AG$1,AG11),'Formulario de Preguntas'!$C$2:$FN$85,3,FALSE),"")</f>
        <v>Identifica la información que ofrece un programa radial pero confunde el orden los tres tipos de información propuestos.</v>
      </c>
      <c r="AI11" s="1" t="str">
        <f>IFERROR(VLOOKUP(CONCATENATE(AG$1,AG11),'Formulario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11" s="29" t="str">
        <f>IF($B11='Formulario de Respuestas'!$D10,'Formulario de Respuestas'!$P10,"ES DIFERENTE")</f>
        <v>A</v>
      </c>
      <c r="AK11" s="19" t="str">
        <f>IFERROR(VLOOKUP(CONCATENATE(AJ$1,AJ11),'Formulario de Preguntas'!$C$2:$FN$85,3,FALSE),"")</f>
        <v>Describe el posible significado de una secuencia de imágenes a partir de indicios en las mismas, sin tener en cuenta los gestos, acciones y actitudes explícitas de los personajes.</v>
      </c>
      <c r="AL11" s="1" t="str">
        <f>IFERROR(VLOOKUP(CONCATENATE(AJ$1,AJ11),'Formulario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11" s="29" t="str">
        <f>IF($B11='Formulario de Respuestas'!$D10,'Formulario de Respuestas'!$Q10,"ES DIFERENTE")</f>
        <v>B</v>
      </c>
      <c r="AN11" s="19" t="str">
        <f>IFERROR(VLOOKUP(CONCATENATE(AM$1,AM11),'Formulario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1" s="1" t="str">
        <f>IFERROR(VLOOKUP(CONCATENATE(AM$1,AM11),'Formulario de Preguntas'!$C$2:$FN$85,4,FALSE),"")</f>
        <v>RESPUESTA CORRECTA</v>
      </c>
      <c r="AP11" s="29" t="str">
        <f>IF($B11='Formulario de Respuestas'!$D10,'Formulario de Respuestas'!$R10,"ES DIFERENTE")</f>
        <v>A</v>
      </c>
      <c r="AQ11" s="19" t="str">
        <f>IFERROR(VLOOKUP(CONCATENATE(AP$1,AP11),'Formulario de Preguntas'!$C$2:$FN$85,3,FALSE),"")</f>
        <v>Identifica textos relacionados con el significado y uso de las palabras, pero no reconoce las características propias de un diccionario.</v>
      </c>
      <c r="AR11" s="1" t="str">
        <f>IFERROR(VLOOKUP(CONCATENATE(AP$1,AP11),'Formulario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11" s="29" t="str">
        <f>IF($B11='Formulario de Respuestas'!$D10,'Formulario de Respuestas'!$S10,"ES DIFERENTE")</f>
        <v>C</v>
      </c>
      <c r="AT11" s="19" t="str">
        <f>IFERROR(VLOOKUP(CONCATENATE(AS$1,AS11),'Formulario de Preguntas'!$C$2:$FN$85,3,FALSE),"")</f>
        <v>Comprende la idea principal de un cuento y, dadas cuatro alternativas, identifica la idea que no podría hacer parte de ese cuento. Además reconoce las características de un tipo de texto que se debe producir y, a partir de ello, puede identificar sentencias que no podrían hacer parte del mismo.</v>
      </c>
      <c r="AU11" s="1" t="str">
        <f>IFERROR(VLOOKUP(CONCATENATE(AS$1,AS11),'Formulario de Preguntas'!$C$2:$FN$85,4,FALSE),"")</f>
        <v>RESPUESTA CORRECTA</v>
      </c>
      <c r="AV11" s="29" t="str">
        <f>IF($B11='Formulario de Respuestas'!$D10,'Formulario de Respuestas'!$T10,"ES DIFERENTE")</f>
        <v>B</v>
      </c>
      <c r="AW11" s="19" t="str">
        <f>IFERROR(VLOOKUP(CONCATENATE(AV$1,AV11),'Formulario de Preguntas'!$C$2:$FN$85,3,FALSE),"")</f>
        <v>Realiza procesos de búsqueda y selección de la información, pero no identifica la información verbal y no verbal que debe contener un afiche para cumplir con un propósito comunicativo.</v>
      </c>
      <c r="AX11" s="1" t="str">
        <f>IFERROR(VLOOKUP(CONCATENATE(AV$1,AV11),'Formulario de Preguntas'!$C$2:$FN$85,4,FALSE),"")</f>
        <v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v>
      </c>
      <c r="AY11" s="29" t="str">
        <f>IF($B11='Formulario de Respuestas'!$D10,'Formulario de Respuestas'!$U10,"ES DIFERENTE")</f>
        <v>C</v>
      </c>
      <c r="AZ11" s="19" t="str">
        <f>IFERROR(VLOOKUP(CONCATENATE(AY$1,AY11),'Formulario de Preguntas'!$C$2:$FN$85,3,FALSE),"")</f>
        <v xml:space="preserve">Reconoce las características de un tipo de texto que se debe producir pero no identifica las sentencias que no podrían hacer parte del mismo. </v>
      </c>
      <c r="BA11" s="1" t="str">
        <f>IFERROR(VLOOKUP(CONCATENATE(AY$1,AY11),'Formulario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11" s="29" t="str">
        <f>IF($B11='Formulario de Respuestas'!$D10,'Formulario de Respuestas'!$V10,"ES DIFERENTE")</f>
        <v>A</v>
      </c>
      <c r="BC11" s="19" t="str">
        <f>IFERROR(VLOOKUP(CONCATENATE(BB$1,BB11),'Formulario de Preguntas'!$C$2:$FN$85,3,FALSE),"")</f>
        <v>Reconoce los personajes en una historia pero solo identifica el personaje principal y confunde fenómenos con personajes.</v>
      </c>
      <c r="BD11" s="1" t="str">
        <f>IFERROR(VLOOKUP(CONCATENATE(BB$1,BB11),'Formulario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11" s="29" t="str">
        <f>IF($B11='Formulario de Respuestas'!$D10,'Formulario de Respuestas'!$W10,"ES DIFERENTE")</f>
        <v>C</v>
      </c>
      <c r="BF11" s="19" t="str">
        <f>IFERROR(VLOOKUP(CONCATENATE(BE$1,BE11),'Formulario de Preguntas'!$C$2:$FN$85,3,FALSE),"")</f>
        <v>Realiza cambios en la narración incluyendo finales alternativos como consecuencia de los hechos presentados en el contexto de la historia.</v>
      </c>
      <c r="BG11" s="1" t="str">
        <f>IFERROR(VLOOKUP(CONCATENATE(BE$1,BE11),'Formulario de Preguntas'!$C$2:$FN$85,4,FALSE),"")</f>
        <v>RESPUESTA CORRECTA</v>
      </c>
      <c r="BH11" s="29" t="str">
        <f>IF($B11='Formulario de Respuestas'!$D10,'Formulario de Respuestas'!$X10,"ES DIFERENTE")</f>
        <v>C</v>
      </c>
      <c r="BI11" s="19" t="str">
        <f>IFERROR(VLOOKUP(CONCATENATE(BH$1,BH11),'Formulario de Preguntas'!$C$2:$FN$85,3,FALSE),"")</f>
        <v xml:space="preserve">Identifica la estructura del texto teniendo como referencia su secuencia narrativa. Se evidencia dominio en la comprensión lógica del orden de la historia y de los sucesos más importantes con los cuales se delimita el inicio, el nudo y el desenlace.  </v>
      </c>
      <c r="BJ11" s="1" t="str">
        <f>IFERROR(VLOOKUP(CONCATENATE(BH$1,BH11),'Formulario de Preguntas'!$C$2:$FN$85,4,FALSE),"")</f>
        <v>RESPUESTA CORRECTA</v>
      </c>
      <c r="BL11" s="29" t="str">
        <f>IF($B11='Formulario de Respuestas'!$D10,'Formulario de Respuestas'!$X10,"ES DIFERENTE")</f>
        <v>C</v>
      </c>
      <c r="BM11" s="19" t="str">
        <f>IFERROR(VLOOKUP(CONCATENATE(BL$1,BL11),'Formulario de Preguntas'!$C$2:$FN$85,3,FALSE),"")</f>
        <v>Confunde las expresiones correctas con las erradas, posiblemente por episodios de distracción frente a lo solicitado en el enunciado o por dificultades en el seguimiento de instrucciones.</v>
      </c>
      <c r="BN11" s="1" t="str">
        <f>IFERROR(VLOOKUP(CONCATENATE(BL$1,BL11),'Formulario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11" s="1">
        <f t="shared" si="0"/>
        <v>12</v>
      </c>
      <c r="BQ11" s="1">
        <f t="shared" si="1"/>
        <v>0.25</v>
      </c>
      <c r="BR11" s="1">
        <f t="shared" si="2"/>
        <v>3</v>
      </c>
      <c r="BS11" s="1">
        <f>COUNTIF('Formulario de Respuestas'!$E10:$AC10,"A")</f>
        <v>4</v>
      </c>
      <c r="BT11" s="1">
        <f>COUNTIF('Formulario de Respuestas'!$E10:$AC10,"B")</f>
        <v>5</v>
      </c>
      <c r="BU11" s="1">
        <f>COUNTIF('Formulario de Respuestas'!$E10:$AC10,"C")</f>
        <v>8</v>
      </c>
      <c r="BV11" s="1">
        <f>COUNTIF('Formulario de Respuestas'!$E10:$AC10,"D")</f>
        <v>4</v>
      </c>
      <c r="BW11" s="1">
        <f>COUNTIF('Formulario de Respuestas'!$E10:$AC10,"E (RESPUESTA ANULADA)")</f>
        <v>0</v>
      </c>
    </row>
    <row r="12" spans="1:75" x14ac:dyDescent="0.25">
      <c r="A12" s="1" t="str">
        <f>'Formulario de Respuestas'!C11</f>
        <v>EUDIS ANDREA MORA ORT.</v>
      </c>
      <c r="B12" s="1">
        <f>'Formulario de Respuestas'!D11</f>
        <v>0</v>
      </c>
      <c r="C12" s="29" t="str">
        <f>IF($B12='Formulario de Respuestas'!$D11,'Formulario de Respuestas'!$E11,"ES DIFERENTE")</f>
        <v>B</v>
      </c>
      <c r="D12" s="19">
        <f>IFERROR(VLOOKUP(CONCATENATE(C$1,C12),'Formulario de Preguntas'!$C$2:$FN$85,3,FALSE),"")</f>
        <v>0</v>
      </c>
      <c r="E12" s="1" t="str">
        <f>IFERROR(VLOOKUP(CONCATENATE(C$1,C12),'Formulario de Preguntas'!$C$2:$FN$85,4,FALSE),"")</f>
        <v>RESPUESTA CORRECTA</v>
      </c>
      <c r="F12" s="29" t="str">
        <f>IF($B12='Formulario de Respuestas'!$D11,'Formulario de Respuestas'!$F11,"ES DIFERENTE")</f>
        <v>D</v>
      </c>
      <c r="G12" s="19">
        <f>IFERROR(VLOOKUP(CONCATENATE(F$1,F12),'Formulario de Preguntas'!$C$2:$FN$85,3,FALSE),"")</f>
        <v>0</v>
      </c>
      <c r="H12" s="1" t="str">
        <f>IFERROR(VLOOKUP(CONCATENATE(F$1,F12),'Formulario de Preguntas'!$C$2:$FN$85,4,FALSE),"")</f>
        <v>RESPUESTA CORRECTA</v>
      </c>
      <c r="I12" s="29" t="str">
        <f>IF($B12='Formulario de Respuestas'!$D11,'Formulario de Respuestas'!$G11,"ES DIFERENTE")</f>
        <v>C</v>
      </c>
      <c r="J12" s="19" t="str">
        <f>IFERROR(VLOOKUP(CONCATENATE(I$1,I12),'Formulario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2" s="1" t="str">
        <f>IFERROR(VLOOKUP(CONCATENATE(I$1,I12),'Formulario de Preguntas'!$C$2:$FN$85,4,FALSE),"")</f>
        <v>RESPUESTA CORRECTA</v>
      </c>
      <c r="L12" s="29" t="str">
        <f>IF($B12='Formulario de Respuestas'!$D11,'Formulario de Respuestas'!$H11,"ES DIFERENTE")</f>
        <v>C</v>
      </c>
      <c r="M12" s="19" t="str">
        <f>IFERROR(VLOOKUP(CONCATENATE(L$1,L12),'Formulario de Preguntas'!$C$2:$FN$85,3,FALSE),"")</f>
        <v>Reconoce una intención comunicativa en el texto pero no es la adecuada de acuerdo a la información presente en el mismo. Por otro lado, confunde un texto informativo con uno descriptivo</v>
      </c>
      <c r="N12" s="1" t="str">
        <f>IFERROR(VLOOKUP(CONCATENATE(L$1,L12),'Formulario de Preguntas'!$C$2:$FN$85,4,FALSE),"")</f>
        <v xml:space="preserve">Es importante que los estudiantes reconozcan la diferencia  de los textos informativos y descriptivos. Esto le permitirá identificar la utilidad y función de estructuras textuales de tipo literario y descriptivo.
En Nivelemos “aprendamos a describir” (p. 5).
</v>
      </c>
      <c r="O12" s="29" t="str">
        <f>IF($B12='Formulario de Respuestas'!$D11,'Formulario de Respuestas'!$I11,"ES DIFERENTE")</f>
        <v>D</v>
      </c>
      <c r="P12" s="19" t="str">
        <f>IFERROR(VLOOKUP(CONCATENATE(O$1,O12),'Formulario de Preguntas'!$C$2:$FN$85,3,FALSE),"")</f>
        <v>Identifica en el texto información de carácter descriptivo (característica del vuelo de las águilas) sin embargo no selecciona la información adecuada para completar el sentido del enunciado.</v>
      </c>
      <c r="Q12" s="1" t="str">
        <f>IFERROR(VLOOKUP(CONCATENATE(O$1,O12),'Formulario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12" s="29" t="str">
        <f>IF($B12='Formulario de Respuestas'!$D11,'Formulario de Respuestas'!$J11,"ES DIFERENTE")</f>
        <v>C</v>
      </c>
      <c r="S12" s="19" t="str">
        <f>IFERROR(VLOOKUP(CONCATENATE(R$1,R12),'Formulario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12" s="1" t="str">
        <f>IFERROR(VLOOKUP(CONCATENATE(R$1,R12),'Formulario de Preguntas'!$C$2:$FN$85,4,FALSE),"")</f>
        <v>RESPUESTA CORRECTA</v>
      </c>
      <c r="U12" s="29" t="str">
        <f>IF($B12='Formulario de Respuestas'!$D11,'Formulario de Respuestas'!$K11,"ES DIFERENTE")</f>
        <v>D</v>
      </c>
      <c r="V12" s="19" t="str">
        <f>IFERROR(VLOOKUP(CONCATENATE(U$1,U12),'Formulario de Preguntas'!$C$2:$FN$85,3,FALSE),"")</f>
        <v xml:space="preserve">Identifica la estructura, tema y personajes y el uso particular del lenguaje de la fábula.  Esto le permite encontrar el significado del relato a manera de enseñanza, característica principal de la fábula. </v>
      </c>
      <c r="W12" s="1" t="str">
        <f>IFERROR(VLOOKUP(CONCATENATE(U$1,U12),'Formulario de Preguntas'!$C$2:$FN$85,4,FALSE),"")</f>
        <v>RESPUESTA CORRECTA</v>
      </c>
      <c r="X12" s="29" t="str">
        <f>IF($B12='Formulario de Respuestas'!$D11,'Formulario de Respuestas'!$L11,"ES DIFERENTE")</f>
        <v>B</v>
      </c>
      <c r="Y12" s="19" t="str">
        <f>IFERROR(VLOOKUP(CONCATENATE(X$1,X12),'Formulario de Preguntas'!$C$2:$FN$85,3,FALSE),"")</f>
        <v>Identifica el sentido de la frase presente en el texto (“pasó por allí una astuta zorra”); sin  embargo, presenta confusiones léxicas a la hora de identificar la expresión sinónima solicitada.</v>
      </c>
      <c r="Z12" s="1" t="str">
        <f>IFERROR(VLOOKUP(CONCATENATE(X$1,X12),'Formulario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12" s="29" t="str">
        <f>IF($B12='Formulario de Respuestas'!$D11,'Formulario de Respuestas'!$M11,"ES DIFERENTE")</f>
        <v>D</v>
      </c>
      <c r="AB12" s="19" t="str">
        <f>IFERROR(VLOOKUP(CONCATENATE(AA$1,AA12),'Formulario de Preguntas'!$C$2:$FN$85,3,FALSE),"")</f>
        <v>Es posible que identifique la imagen con una señal pero confunde su significado, asociándola con una señal de advertencia.</v>
      </c>
      <c r="AC12" s="1" t="str">
        <f>IFERROR(VLOOKUP(CONCATENATE(AA$1,AA12),'Formulario de Preguntas'!$C$2:$FN$85,4,FALSE),"")</f>
        <v xml:space="preserve">Presentar a los estudiantes diversos tipos de señales para saber cuál es la función de las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12" s="29" t="str">
        <f>IF($B12='Formulario de Respuestas'!$D11,'Formulario de Respuestas'!$N11,"ES DIFERENTE")</f>
        <v>D</v>
      </c>
      <c r="AE12" s="19" t="str">
        <f>IFERROR(VLOOKUP(CONCATENATE(AD$1,AD12),'Formulario de Preguntas'!$C$2:$FN$85,3,FALSE),"")</f>
        <v>Reconoce diferentes formatos televisivos, infiriendo su posible contenido (Telenovela), teniendo en cuenta todas las características que presenta el texto.</v>
      </c>
      <c r="AF12" s="1" t="str">
        <f>IFERROR(VLOOKUP(CONCATENATE(AD$1,AD12),'Formulario de Preguntas'!$C$2:$FN$85,4,FALSE),"")</f>
        <v>RESPUESTA CORRECTA</v>
      </c>
      <c r="AG12" s="29" t="str">
        <f>IF($B12='Formulario de Respuestas'!$D11,'Formulario de Respuestas'!$O11,"ES DIFERENTE")</f>
        <v>C</v>
      </c>
      <c r="AH12" s="19" t="str">
        <f>IFERROR(VLOOKUP(CONCATENATE(AG$1,AG12),'Formulario de Preguntas'!$C$2:$FN$85,3,FALSE),"")</f>
        <v>Identifica la información que ofrece un programa radial pero confunde el orden los tres tipos de información propuestos.</v>
      </c>
      <c r="AI12" s="1" t="str">
        <f>IFERROR(VLOOKUP(CONCATENATE(AG$1,AG12),'Formulario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12" s="29" t="str">
        <f>IF($B12='Formulario de Respuestas'!$D11,'Formulario de Respuestas'!$P11,"ES DIFERENTE")</f>
        <v>D</v>
      </c>
      <c r="AK12" s="19" t="str">
        <f>IFERROR(VLOOKUP(CONCATENATE(AJ$1,AJ12),'Formulario de Preguntas'!$C$2:$FN$85,3,FALSE),"")</f>
        <v>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v>
      </c>
      <c r="AL12" s="1" t="str">
        <f>IFERROR(VLOOKUP(CONCATENATE(AJ$1,AJ12),'Formulario de Preguntas'!$C$2:$FN$85,4,FALSE),"")</f>
        <v>RESPUESTA CORRECTA</v>
      </c>
      <c r="AM12" s="29" t="str">
        <f>IF($B12='Formulario de Respuestas'!$D11,'Formulario de Respuestas'!$Q11,"ES DIFERENTE")</f>
        <v>B</v>
      </c>
      <c r="AN12" s="19" t="str">
        <f>IFERROR(VLOOKUP(CONCATENATE(AM$1,AM12),'Formulario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2" s="1" t="str">
        <f>IFERROR(VLOOKUP(CONCATENATE(AM$1,AM12),'Formulario de Preguntas'!$C$2:$FN$85,4,FALSE),"")</f>
        <v>RESPUESTA CORRECTA</v>
      </c>
      <c r="AP12" s="29" t="str">
        <f>IF($B12='Formulario de Respuestas'!$D11,'Formulario de Respuestas'!$R11,"ES DIFERENTE")</f>
        <v>C</v>
      </c>
      <c r="AQ12" s="19" t="str">
        <f>IFERROR(VLOOKUP(CONCATENATE(AP$1,AP12),'Formulario de Preguntas'!$C$2:$FN$85,3,FALSE),"")</f>
        <v xml:space="preserve">Reconoce los tipos de textos que circulan  en diferentes situaciones comunicativas; para el caso particular, discrimina las fuentes de información, sus características y clase de contenido. </v>
      </c>
      <c r="AR12" s="1" t="str">
        <f>IFERROR(VLOOKUP(CONCATENATE(AP$1,AP12),'Formulario de Preguntas'!$C$2:$FN$85,4,FALSE),"")</f>
        <v>RESPUESTA CORRECTA</v>
      </c>
      <c r="AS12" s="29" t="str">
        <f>IF($B12='Formulario de Respuestas'!$D11,'Formulario de Respuestas'!$S11,"ES DIFERENTE")</f>
        <v>B</v>
      </c>
      <c r="AT12" s="19" t="str">
        <f>IFERROR(VLOOKUP(CONCATENATE(AS$1,AS12),'Formulario de Preguntas'!$C$2:$FN$85,3,FALSE),"")</f>
        <v>Reconoce las características de un tipo de texto que se debe producir, pero no identifica las sentencias que no podrían hacer parte del mismo.</v>
      </c>
      <c r="AU12" s="1" t="str">
        <f>IFERROR(VLOOKUP(CONCATENATE(AS$1,AS12),'Formulario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losr cuentos”, Guía 5, páginas 39 al 46, en Escuela Nueva, cartilla 1. Unidad 3 “Vamos a analizar cuentos” y “Vamos a inventar cuentos”, Guías 8 A, B, C y D (página 69 al 81) y Guías 9 A, B, C y D (página 82 al 91). ).
</v>
      </c>
      <c r="AV12" s="29" t="str">
        <f>IF($B12='Formulario de Respuestas'!$D11,'Formulario de Respuestas'!$T11,"ES DIFERENTE")</f>
        <v>B</v>
      </c>
      <c r="AW12" s="19" t="str">
        <f>IFERROR(VLOOKUP(CONCATENATE(AV$1,AV12),'Formulario de Preguntas'!$C$2:$FN$85,3,FALSE),"")</f>
        <v>Realiza procesos de búsqueda y selección de la información, pero no identifica la información verbal y no verbal que debe contener un afiche para cumplir con un propósito comunicativo.</v>
      </c>
      <c r="AX12" s="1" t="str">
        <f>IFERROR(VLOOKUP(CONCATENATE(AV$1,AV12),'Formulario de Preguntas'!$C$2:$FN$85,4,FALSE),"")</f>
        <v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v>
      </c>
      <c r="AY12" s="29" t="str">
        <f>IF($B12='Formulario de Respuestas'!$D11,'Formulario de Respuestas'!$U11,"ES DIFERENTE")</f>
        <v>C</v>
      </c>
      <c r="AZ12" s="19" t="str">
        <f>IFERROR(VLOOKUP(CONCATENATE(AY$1,AY12),'Formulario de Preguntas'!$C$2:$FN$85,3,FALSE),"")</f>
        <v xml:space="preserve">Reconoce las características de un tipo de texto que se debe producir pero no identifica las sentencias que no podrían hacer parte del mismo. </v>
      </c>
      <c r="BA12" s="1" t="str">
        <f>IFERROR(VLOOKUP(CONCATENATE(AY$1,AY12),'Formulario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12" s="29" t="str">
        <f>IF($B12='Formulario de Respuestas'!$D11,'Formulario de Respuestas'!$V11,"ES DIFERENTE")</f>
        <v>C</v>
      </c>
      <c r="BC12" s="19" t="str">
        <f>IFERROR(VLOOKUP(CONCATENATE(BB$1,BB12),'Formulario de Preguntas'!$C$2:$FN$85,3,FALSE),"")</f>
        <v>Reconoce los personajes en una historia pero solo identifica a los personajes principales.</v>
      </c>
      <c r="BD12" s="1" t="str">
        <f>IFERROR(VLOOKUP(CONCATENATE(BB$1,BB12),'Formulario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analizar cuentos” (guía 5), en, en Escuela Nueva 3 “Vamos a analizar cuentos” y “Vamos a inventar cuentos” (guías 8 y 9).
</v>
      </c>
      <c r="BE12" s="29" t="str">
        <f>IF($B12='Formulario de Respuestas'!$D11,'Formulario de Respuestas'!$W11,"ES DIFERENTE")</f>
        <v>B</v>
      </c>
      <c r="BF12" s="19" t="str">
        <f>IFERROR(VLOOKUP(CONCATENATE(BE$1,BE12),'Formulario de Preguntas'!$C$2:$FN$85,3,FALSE),"")</f>
        <v>Realiza cambios en la narración  a partir de información que no es pertinente con los sucesos relatados en el mismo.</v>
      </c>
      <c r="BG12" s="1" t="str">
        <f>IFERROR(VLOOKUP(CONCATENATE(BE$1,BE12),'Formulario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 en Escuela Nueva, cartilla 1. Unidad 3 “Vamos a analizar cuentos” y “Vamos a inventar cuentos”, Guías 8 A, B, C y D (página 69 al 81) y Guías 9 A, B, C y D (página 82 al 91).
</v>
      </c>
      <c r="BH12" s="29" t="str">
        <f>IF($B12='Formulario de Respuestas'!$D11,'Formulario de Respuestas'!$X11,"ES DIFERENTE")</f>
        <v>D</v>
      </c>
      <c r="BI12" s="19" t="str">
        <f>IFERROR(VLOOKUP(CONCATENATE(BH$1,BH12),'Formulario de Preguntas'!$C$2:$FN$85,3,FALSE),"")</f>
        <v>Es probable que el estudiante presente dificultades en localizar la información que delimita la secuencia narrativa (Inicio – nudo – desenlace) dado que en la opción, se alternan los sucesos, sin seguir la secuencia.</v>
      </c>
      <c r="BJ12" s="1" t="str">
        <f>IFERROR(VLOOKUP(CONCATENATE(BH$1,BH12),'Formulario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12" s="29" t="str">
        <f>IF($B12='Formulario de Respuestas'!$D11,'Formulario de Respuestas'!$X11,"ES DIFERENTE")</f>
        <v>D</v>
      </c>
      <c r="BM12" s="19" t="str">
        <f>IFERROR(VLOOKUP(CONCATENATE(BL$1,BL12),'Formulario de Preguntas'!$C$2:$FN$85,3,FALSE),"")</f>
        <v>Reconoce el código alfabético, identificando las relaciones gramaticales discriminando las proposiciones erradas de la correcta. Sus prácticas de escritura le permiten usar de manera adecuada los tiempos verbales y coordinar estos con los artículos gramaticales.</v>
      </c>
      <c r="BN12" s="1" t="str">
        <f>IFERROR(VLOOKUP(CONCATENATE(BL$1,BL12),'Formulario de Preguntas'!$C$2:$FN$85,4,FALSE),"")</f>
        <v>RESPUESTA CORRECTA</v>
      </c>
      <c r="BP12" s="1">
        <f t="shared" si="0"/>
        <v>10</v>
      </c>
      <c r="BQ12" s="1">
        <f t="shared" si="1"/>
        <v>0.25</v>
      </c>
      <c r="BR12" s="1">
        <f t="shared" si="2"/>
        <v>2.5</v>
      </c>
      <c r="BS12" s="1">
        <f>COUNTIF('Formulario de Respuestas'!$E11:$AC11,"A")</f>
        <v>0</v>
      </c>
      <c r="BT12" s="1">
        <f>COUNTIF('Formulario de Respuestas'!$E11:$AC11,"B")</f>
        <v>7</v>
      </c>
      <c r="BU12" s="1">
        <f>COUNTIF('Formulario de Respuestas'!$E11:$AC11,"C")</f>
        <v>7</v>
      </c>
      <c r="BV12" s="1">
        <f>COUNTIF('Formulario de Respuestas'!$E11:$AC11,"D")</f>
        <v>7</v>
      </c>
      <c r="BW12" s="1">
        <f>COUNTIF('Formulario de Respuestas'!$E11:$AC11,"E (RESPUESTA ANULADA)")</f>
        <v>0</v>
      </c>
    </row>
    <row r="13" spans="1:75" x14ac:dyDescent="0.25">
      <c r="A13" s="1" t="str">
        <f>'Formulario de Respuestas'!C12</f>
        <v>ERICK STIVEN PINTO ROMAN</v>
      </c>
      <c r="B13" s="1">
        <f>'Formulario de Respuestas'!D12</f>
        <v>10619000000</v>
      </c>
      <c r="C13" s="29" t="str">
        <f>IF($B13='Formulario de Respuestas'!$D12,'Formulario de Respuestas'!$E12,"ES DIFERENTE")</f>
        <v>B</v>
      </c>
      <c r="D13" s="19">
        <f>IFERROR(VLOOKUP(CONCATENATE(C$1,C13),'Formulario de Preguntas'!$C$2:$FN$85,3,FALSE),"")</f>
        <v>0</v>
      </c>
      <c r="E13" s="1" t="str">
        <f>IFERROR(VLOOKUP(CONCATENATE(C$1,C13),'Formulario de Preguntas'!$C$2:$FN$85,4,FALSE),"")</f>
        <v>RESPUESTA CORRECTA</v>
      </c>
      <c r="F13" s="29" t="str">
        <f>IF($B13='Formulario de Respuestas'!$D12,'Formulario de Respuestas'!$F12,"ES DIFERENTE")</f>
        <v>D</v>
      </c>
      <c r="G13" s="19">
        <f>IFERROR(VLOOKUP(CONCATENATE(F$1,F13),'Formulario de Preguntas'!$C$2:$FN$85,3,FALSE),"")</f>
        <v>0</v>
      </c>
      <c r="H13" s="1" t="str">
        <f>IFERROR(VLOOKUP(CONCATENATE(F$1,F13),'Formulario de Preguntas'!$C$2:$FN$85,4,FALSE),"")</f>
        <v>RESPUESTA CORRECTA</v>
      </c>
      <c r="I13" s="29" t="str">
        <f>IF($B13='Formulario de Respuestas'!$D12,'Formulario de Respuestas'!$G12,"ES DIFERENTE")</f>
        <v>E (RESPUESTA ANULADA)</v>
      </c>
      <c r="J13" s="19" t="str">
        <f>IFERROR(VLOOKUP(CONCATENATE(I$1,I13),'Formulario de Preguntas'!$C$2:$FN$85,3,FALSE),"")</f>
        <v/>
      </c>
      <c r="K13" s="1" t="str">
        <f>IFERROR(VLOOKUP(CONCATENATE(I$1,I13),'Formulario de Preguntas'!$C$2:$FN$85,4,FALSE),"")</f>
        <v/>
      </c>
      <c r="L13" s="29" t="str">
        <f>IF($B13='Formulario de Respuestas'!$D12,'Formulario de Respuestas'!$H12,"ES DIFERENTE")</f>
        <v>A</v>
      </c>
      <c r="M13" s="19" t="str">
        <f>IFERROR(VLOOKUP(CONCATENATE(L$1,L13),'Formulario de Preguntas'!$C$2:$FN$85,3,FALSE),"")</f>
        <v>Reconoce en el texto una intención comunicativa (describir cómo caza el águila real), sin embargo no alcanza el nivel de inferencia necesaria para  determinar las cualidades dela acción, de acuerdo a la información presente en el texto. Confunde la estructura de un texto explicativo con relación al énfasis del texto descriptivo.</v>
      </c>
      <c r="N13" s="1" t="str">
        <f>IFERROR(VLOOKUP(CONCATENATE(L$1,L13),'Formulario de Preguntas'!$C$2:$FN$85,4,FALSE),"")</f>
        <v xml:space="preserve">Se debe trabajar en lecturas que privilegien la descripción para que le sirvan al estudiante como fuente de conocimiento de las partes y características de personas, animales y cosas. 
Realizar ejercicios con diferentes tipos de textos en los que se visualice su estructura e intención comunicativa, abordándolos con preguntas de orden literal como ¿Qué? ¿Quién? ¿Cómo? ¿Cuándo? ¿Dónde? 
En Escuela Nueva 3, Cartilla 1, Unidad 2  “Vamos a describir” (p. 30 a 48), en Nivelemos “Aprendamos a describir” (p. 5). 
</v>
      </c>
      <c r="O13" s="29" t="str">
        <f>IF($B13='Formulario de Respuestas'!$D12,'Formulario de Respuestas'!$I12,"ES DIFERENTE")</f>
        <v>A</v>
      </c>
      <c r="P13" s="19" t="str">
        <f>IFERROR(VLOOKUP(CONCATENATE(O$1,O13),'Formulario de Preguntas'!$C$2:$FN$85,3,FALSE),"")</f>
        <v>Identifica en el texto información de carácter descriptivo (una característica del vuelo de las águilas) sin embargo no selecciona la información adecuada para completar el sentido del enunciado.</v>
      </c>
      <c r="Q13" s="1" t="str">
        <f>IFERROR(VLOOKUP(CONCATENATE(O$1,O13),'Formulario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13" s="29" t="str">
        <f>IF($B13='Formulario de Respuestas'!$D12,'Formulario de Respuestas'!$J12,"ES DIFERENTE")</f>
        <v>B</v>
      </c>
      <c r="S13" s="19" t="str">
        <f>IFERROR(VLOOKUP(CONCATENATE(R$1,R13),'Formulario de Preguntas'!$C$2:$FN$85,3,FALSE),"")</f>
        <v>Elige un enunciado haciendo una lectura inferencial  de una de las secciones del cuento leído.  Sin embargo, no elige la proposición correcta que determina un hecho contundente para el desenlace de la fábula propuesta.</v>
      </c>
      <c r="T13" s="1" t="str">
        <f>IFERROR(VLOOKUP(CONCATENATE(R$1,R13),'Formulario de Preguntas'!$C$2:$FN$85,4,FALSE),"")</f>
        <v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v>
      </c>
      <c r="U13" s="29" t="str">
        <f>IF($B13='Formulario de Respuestas'!$D12,'Formulario de Respuestas'!$K12,"ES DIFERENTE")</f>
        <v>A</v>
      </c>
      <c r="V13" s="19" t="str">
        <f>IFERROR(VLOOKUP(CONCATENATE(U$1,U13),'Formulario de Preguntas'!$C$2:$FN$85,3,FALSE),"")</f>
        <v xml:space="preserve">Reconoce la estructura de un texto narrativo. Sin embargo, confunde las características de la fábula con las de un texto explicativo.  </v>
      </c>
      <c r="W13" s="1" t="str">
        <f>IFERROR(VLOOKUP(CONCATENATE(U$1,U13),'Formulario de Preguntas'!$C$2:$FN$85,4,FALSE),"")</f>
        <v xml:space="preserve">Es pertinente hacer énfasis en la definición de las características de la fábula y las diferencias o semejanzas con otros tipos de textos literarios. Se sugiere invitar a los estudiantes interpreten por grupos una fábula, presentándola como un reportaje, una noticia o un cuento.
Puede consultar en Escuela Nueva,  Cartilla 3 Guía 22 A, p. 48 “Vamos a analizar fábulas”, en Nivelemos “¡Qué bonitas son las fábulas!” (Guía 2, p. 13).  
</v>
      </c>
      <c r="X13" s="29" t="str">
        <f>IF($B13='Formulario de Respuestas'!$D12,'Formulario de Respuestas'!$L12,"ES DIFERENTE")</f>
        <v>A</v>
      </c>
      <c r="Y13" s="19" t="str">
        <f>IFERROR(VLOOKUP(CONCATENATE(X$1,X13),'Formulario de Preguntas'!$C$2:$FN$85,3,FALSE),"")</f>
        <v>Identifica  y asocia información presente en el texto, como los personajes, las acciones, el título, el desenlace, entre otros, para establecer similitudes léxicas en  una frase extraída de la fábula, con relación a las proposiciones presentes en las demás opciones de respuesta.</v>
      </c>
      <c r="Z13" s="1" t="str">
        <f>IFERROR(VLOOKUP(CONCATENATE(X$1,X13),'Formulario de Preguntas'!$C$2:$FN$85,4,FALSE),"")</f>
        <v>RESPUESTA CORRECTA</v>
      </c>
      <c r="AA13" s="29" t="str">
        <f>IF($B13='Formulario de Respuestas'!$D12,'Formulario de Respuestas'!$M12,"ES DIFERENTE")</f>
        <v>D</v>
      </c>
      <c r="AB13" s="19" t="str">
        <f>IFERROR(VLOOKUP(CONCATENATE(AA$1,AA13),'Formulario de Preguntas'!$C$2:$FN$85,3,FALSE),"")</f>
        <v>Es posible que identifique la imagen con una señal pero confunde su significado, asociándola con una señal de advertencia.</v>
      </c>
      <c r="AC13" s="1" t="str">
        <f>IFERROR(VLOOKUP(CONCATENATE(AA$1,AA13),'Formulario de Preguntas'!$C$2:$FN$85,4,FALSE),"")</f>
        <v xml:space="preserve">Presentar a los estudiantes diversos tipos de señales para saber cuál es la función de las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13" s="29" t="str">
        <f>IF($B13='Formulario de Respuestas'!$D12,'Formulario de Respuestas'!$N12,"ES DIFERENTE")</f>
        <v>E (RESPUESTA ANULADA)</v>
      </c>
      <c r="AE13" s="19" t="str">
        <f>IFERROR(VLOOKUP(CONCATENATE(AD$1,AD13),'Formulario de Preguntas'!$C$2:$FN$85,3,FALSE),"")</f>
        <v/>
      </c>
      <c r="AF13" s="1" t="str">
        <f>IFERROR(VLOOKUP(CONCATENATE(AD$1,AD13),'Formulario de Preguntas'!$C$2:$FN$85,4,FALSE),"")</f>
        <v/>
      </c>
      <c r="AG13" s="29" t="str">
        <f>IF($B13='Formulario de Respuestas'!$D12,'Formulario de Respuestas'!$O12,"ES DIFERENTE")</f>
        <v>C</v>
      </c>
      <c r="AH13" s="19" t="str">
        <f>IFERROR(VLOOKUP(CONCATENATE(AG$1,AG13),'Formulario de Preguntas'!$C$2:$FN$85,3,FALSE),"")</f>
        <v>Identifica la información que ofrece un programa radial pero confunde el orden los tres tipos de información propuestos.</v>
      </c>
      <c r="AI13" s="1" t="str">
        <f>IFERROR(VLOOKUP(CONCATENATE(AG$1,AG13),'Formulario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13" s="29" t="str">
        <f>IF($B13='Formulario de Respuestas'!$D12,'Formulario de Respuestas'!$P12,"ES DIFERENTE")</f>
        <v>B</v>
      </c>
      <c r="AK13" s="19" t="str">
        <f>IFERROR(VLOOKUP(CONCATENATE(AJ$1,AJ13),'Formulario de Preguntas'!$C$2:$FN$85,3,FALSE),"")</f>
        <v>Describe el posible significado de una secuencia de imágenes a partir de indicios en las mismas, pero hace una interpretación equivocada de las acciones desarrolladas por los personajes.</v>
      </c>
      <c r="AL13" s="1" t="str">
        <f>IFERROR(VLOOKUP(CONCATENATE(AJ$1,AJ13),'Formulario de Preguntas'!$C$2:$FN$85,4,FALSE),"")</f>
        <v xml:space="preserve">Cuando se aborden textos no verbales o mixtos (que hagan uso del lenguaje verbal y no verbal) es importante socializar las primeras hipótesis de lectura, para ser confrontadas o validadas a través de los indicios presentes en las imágenes. La reconstrucción colectiva del sentido del texto en los primeros ejercicios permitirá  al estudiante hacer uso de un procedimiento y modificarlo de acuerdo a sus necesidades.  
Puede consultar en  Escuela Nueva, Cartilla 3, Guía 25 A  “La historieta” (p. 76 a 82) 
</v>
      </c>
      <c r="AM13" s="29" t="str">
        <f>IF($B13='Formulario de Respuestas'!$D12,'Formulario de Respuestas'!$Q12,"ES DIFERENTE")</f>
        <v>B</v>
      </c>
      <c r="AN13" s="19" t="str">
        <f>IFERROR(VLOOKUP(CONCATENATE(AM$1,AM13),'Formulario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3" s="1" t="str">
        <f>IFERROR(VLOOKUP(CONCATENATE(AM$1,AM13),'Formulario de Preguntas'!$C$2:$FN$85,4,FALSE),"")</f>
        <v>RESPUESTA CORRECTA</v>
      </c>
      <c r="AP13" s="29" t="str">
        <f>IF($B13='Formulario de Respuestas'!$D12,'Formulario de Respuestas'!$R12,"ES DIFERENTE")</f>
        <v>D</v>
      </c>
      <c r="AQ13" s="19" t="str">
        <f>IFERROR(VLOOKUP(CONCATENATE(AP$1,AP13),'Formulario de Preguntas'!$C$2:$FN$85,3,FALSE),"")</f>
        <v>No identifica la tipología textual propia de un diccionario y la confunde con la de un texto informativo.</v>
      </c>
      <c r="AR13" s="1" t="str">
        <f>IFERROR(VLOOKUP(CONCATENATE(AP$1,AP13),'Formulario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13" s="29" t="str">
        <f>IF($B13='Formulario de Respuestas'!$D12,'Formulario de Respuestas'!$S12,"ES DIFERENTE")</f>
        <v>B</v>
      </c>
      <c r="AT13" s="19" t="str">
        <f>IFERROR(VLOOKUP(CONCATENATE(AS$1,AS13),'Formulario de Preguntas'!$C$2:$FN$85,3,FALSE),"")</f>
        <v>Reconoce las características de un tipo de texto que se debe producir, pero no identifica las sentencias que no podrían hacer parte del mismo.</v>
      </c>
      <c r="AU13" s="1" t="str">
        <f>IFERROR(VLOOKUP(CONCATENATE(AS$1,AS13),'Formulario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losr cuentos”, Guía 5, páginas 39 al 46, en Escuela Nueva, cartilla 1. Unidad 3 “Vamos a analizar cuentos” y “Vamos a inventar cuentos”, Guías 8 A, B, C y D (página 69 al 81) y Guías 9 A, B, C y D (página 82 al 91). ).
</v>
      </c>
      <c r="AV13" s="29" t="str">
        <f>IF($B13='Formulario de Respuestas'!$D12,'Formulario de Respuestas'!$T12,"ES DIFERENTE")</f>
        <v>B</v>
      </c>
      <c r="AW13" s="19" t="str">
        <f>IFERROR(VLOOKUP(CONCATENATE(AV$1,AV13),'Formulario de Preguntas'!$C$2:$FN$85,3,FALSE),"")</f>
        <v>Realiza procesos de búsqueda y selección de la información, pero no identifica la información verbal y no verbal que debe contener un afiche para cumplir con un propósito comunicativo.</v>
      </c>
      <c r="AX13" s="1" t="str">
        <f>IFERROR(VLOOKUP(CONCATENATE(AV$1,AV13),'Formulario de Preguntas'!$C$2:$FN$85,4,FALSE),"")</f>
        <v xml:space="preserve">El proceso de producción textual incluye la selección de información relevante que sirva como referencia. En el caso de la selección de imágenes pertinentes con respecto a un tema, se pueden trabajar actividades donde se reconozcan las diferentes funciones de la imagen en un texto. Por ejemplo, se puede diseñar una actividad donde se identifiquen necesidades de promoción en el colegio o en el lugar donde vive cada estudiante.
En el libro Competencias comunicativas, Unidad 1, página 19, encontrará ejemplos y actividades en torno a la intención de los mensajes en la publicidad.
</v>
      </c>
      <c r="AY13" s="29" t="str">
        <f>IF($B13='Formulario de Respuestas'!$D12,'Formulario de Respuestas'!$U12,"ES DIFERENTE")</f>
        <v>C</v>
      </c>
      <c r="AZ13" s="19" t="str">
        <f>IFERROR(VLOOKUP(CONCATENATE(AY$1,AY13),'Formulario de Preguntas'!$C$2:$FN$85,3,FALSE),"")</f>
        <v xml:space="preserve">Reconoce las características de un tipo de texto que se debe producir pero no identifica las sentencias que no podrían hacer parte del mismo. </v>
      </c>
      <c r="BA13" s="1" t="str">
        <f>IFERROR(VLOOKUP(CONCATENATE(AY$1,AY13),'Formulario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13" s="29" t="str">
        <f>IF($B13='Formulario de Respuestas'!$D12,'Formulario de Respuestas'!$V12,"ES DIFERENTE")</f>
        <v>D</v>
      </c>
      <c r="BC13" s="19" t="str">
        <f>IFERROR(VLOOKUP(CONCATENATE(BB$1,BB13),'Formulario de Preguntas'!$C$2:$FN$85,3,FALSE),"")</f>
        <v>Reconoce  los personajes en una historia pero los identifica parcialmente en un texto e incluye personajes que no aparecen en él.</v>
      </c>
      <c r="BD13" s="1" t="str">
        <f>IFERROR(VLOOKUP(CONCATENATE(BB$1,BB13),'Formulario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
</v>
      </c>
      <c r="BE13" s="29" t="str">
        <f>IF($B13='Formulario de Respuestas'!$D12,'Formulario de Respuestas'!$W12,"ES DIFERENTE")</f>
        <v>A</v>
      </c>
      <c r="BF13" s="19" t="str">
        <f>IFERROR(VLOOKUP(CONCATENATE(BE$1,BE13),'Formulario de Preguntas'!$C$2:$FN$85,3,FALSE),"")</f>
        <v xml:space="preserve">Realiza cambios en la narración  a partir de información presentada previamente en el texto, pero sin dar cuenta del sentido global del mismo. </v>
      </c>
      <c r="BG13" s="1" t="str">
        <f>IFERROR(VLOOKUP(CONCATENATE(BE$1,BE13),'Formulario de Preguntas'!$C$2:$FN$85,4,FALSE),"")</f>
        <v xml:space="preserve">Es importante establecer las principales acciones de las narraciones leídas, estableciendo un orden específico. Es posible hacerlo por medio de gráficos o en esquemas donde se pueda reorganizar, cambiar el orden de los hechos y establecer las consecuencias de estos cambios. Otro énfasis temático que se puede trabajar con los estudiantes es el de los sinónimos, llevándolos a la comprensión de que la similitud no sólo se da en palabras sino en expresiones con sentido completo.
Puede consultar en Nivelemos 3“Vamos a entender los cuentos” (guía 5), páginas 39 al 46, en Escuela Nueva, cartilla 1. Unidad 3 “Vamos a analizar cuentos” y “Vamos a inventar cuentos”, Guías 8 A, B, C y D (página 69 al 81) y Guías 9 A, B, C y D (página 82 al 91).
</v>
      </c>
      <c r="BH13" s="29" t="str">
        <f>IF($B13='Formulario de Respuestas'!$D12,'Formulario de Respuestas'!$X12,"ES DIFERENTE")</f>
        <v>A</v>
      </c>
      <c r="BI13" s="19" t="str">
        <f>IFERROR(VLOOKUP(CONCATENATE(BH$1,BH13),'Formulario de Preguntas'!$C$2:$FN$85,3,FALSE),"")</f>
        <v xml:space="preserve">Es probable que el estudiante presente dificultades en localizar la información que delimita la secuencia narrativa (Inicio – nudo – desenlace) dado que en la opción, se alternan los sucesos, sin seguir la secuencia. </v>
      </c>
      <c r="BJ13" s="1" t="str">
        <f>IFERROR(VLOOKUP(CONCATENATE(BH$1,BH13),'Formulario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13" s="29" t="str">
        <f>IF($B13='Formulario de Respuestas'!$D12,'Formulario de Respuestas'!$X12,"ES DIFERENTE")</f>
        <v>A</v>
      </c>
      <c r="BM13" s="19" t="str">
        <f>IFERROR(VLOOKUP(CONCATENATE(BL$1,BL13),'Formulario de Preguntas'!$C$2:$FN$85,3,FALSE),"")</f>
        <v>No coordina bien los tiempos de los verbos usados en una oración compuesta. Confunde las expresiones correctas con las erradas, posiblemente por episodios de distracción frente a lo solicitado en el enunciado o por dificultades en el seguimiento de instrucciones.</v>
      </c>
      <c r="BN13" s="1" t="str">
        <f>IFERROR(VLOOKUP(CONCATENATE(BL$1,BL13),'Formulario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13" s="1">
        <f t="shared" si="0"/>
        <v>4</v>
      </c>
      <c r="BQ13" s="1">
        <f t="shared" si="1"/>
        <v>0.25</v>
      </c>
      <c r="BR13" s="1">
        <f t="shared" si="2"/>
        <v>1</v>
      </c>
      <c r="BS13" s="1">
        <f>COUNTIF('Formulario de Respuestas'!$E12:$AC12,"A")</f>
        <v>6</v>
      </c>
      <c r="BT13" s="1">
        <f>COUNTIF('Formulario de Respuestas'!$E12:$AC12,"B")</f>
        <v>7</v>
      </c>
      <c r="BU13" s="1">
        <f>COUNTIF('Formulario de Respuestas'!$E12:$AC12,"C")</f>
        <v>2</v>
      </c>
      <c r="BV13" s="1">
        <f>COUNTIF('Formulario de Respuestas'!$E12:$AC12,"D")</f>
        <v>4</v>
      </c>
      <c r="BW13" s="1">
        <f>COUNTIF('Formulario de Respuestas'!$E12:$AC12,"E (RESPUESTA ANULADA)")</f>
        <v>2</v>
      </c>
    </row>
    <row r="14" spans="1:75" x14ac:dyDescent="0.25">
      <c r="A14" s="1" t="str">
        <f>'Formulario de Respuestas'!C13</f>
        <v>CARLOS JOHAN RAMIREZ</v>
      </c>
      <c r="B14" s="1">
        <f>'Formulario de Respuestas'!D13</f>
        <v>34452967</v>
      </c>
      <c r="C14" s="29" t="str">
        <f>IF($B14='Formulario de Respuestas'!$D13,'Formulario de Respuestas'!$E13,"ES DIFERENTE")</f>
        <v>B</v>
      </c>
      <c r="D14" s="19">
        <f>IFERROR(VLOOKUP(CONCATENATE(C$1,C14),'Formulario de Preguntas'!$C$2:$FN$85,3,FALSE),"")</f>
        <v>0</v>
      </c>
      <c r="E14" s="1" t="str">
        <f>IFERROR(VLOOKUP(CONCATENATE(C$1,C14),'Formulario de Preguntas'!$C$2:$FN$85,4,FALSE),"")</f>
        <v>RESPUESTA CORRECTA</v>
      </c>
      <c r="F14" s="29" t="str">
        <f>IF($B14='Formulario de Respuestas'!$D13,'Formulario de Respuestas'!$F13,"ES DIFERENTE")</f>
        <v>D</v>
      </c>
      <c r="G14" s="19">
        <f>IFERROR(VLOOKUP(CONCATENATE(F$1,F14),'Formulario de Preguntas'!$C$2:$FN$85,3,FALSE),"")</f>
        <v>0</v>
      </c>
      <c r="H14" s="1" t="str">
        <f>IFERROR(VLOOKUP(CONCATENATE(F$1,F14),'Formulario de Preguntas'!$C$2:$FN$85,4,FALSE),"")</f>
        <v>RESPUESTA CORRECTA</v>
      </c>
      <c r="I14" s="29" t="str">
        <f>IF($B14='Formulario de Respuestas'!$D13,'Formulario de Respuestas'!$G13,"ES DIFERENTE")</f>
        <v>C</v>
      </c>
      <c r="J14" s="19" t="str">
        <f>IFERROR(VLOOKUP(CONCATENATE(I$1,I14),'Formulario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4" s="1" t="str">
        <f>IFERROR(VLOOKUP(CONCATENATE(I$1,I14),'Formulario de Preguntas'!$C$2:$FN$85,4,FALSE),"")</f>
        <v>RESPUESTA CORRECTA</v>
      </c>
      <c r="L14" s="29" t="str">
        <f>IF($B14='Formulario de Respuestas'!$D13,'Formulario de Respuestas'!$H13,"ES DIFERENTE")</f>
        <v>C</v>
      </c>
      <c r="M14" s="19" t="str">
        <f>IFERROR(VLOOKUP(CONCATENATE(L$1,L14),'Formulario de Preguntas'!$C$2:$FN$85,3,FALSE),"")</f>
        <v>Reconoce una intención comunicativa en el texto pero no es la adecuada de acuerdo a la información presente en el mismo. Por otro lado, confunde un texto informativo con uno descriptivo</v>
      </c>
      <c r="N14" s="1" t="str">
        <f>IFERROR(VLOOKUP(CONCATENATE(L$1,L14),'Formulario de Preguntas'!$C$2:$FN$85,4,FALSE),"")</f>
        <v xml:space="preserve">Es importante que los estudiantes reconozcan la diferencia  de los textos informativos y descriptivos. Esto le permitirá identificar la utilidad y función de estructuras textuales de tipo literario y descriptivo.
En Nivelemos “aprendamos a describir” (p. 5).
</v>
      </c>
      <c r="O14" s="29" t="str">
        <f>IF($B14='Formulario de Respuestas'!$D13,'Formulario de Respuestas'!$I13,"ES DIFERENTE")</f>
        <v>D</v>
      </c>
      <c r="P14" s="19" t="str">
        <f>IFERROR(VLOOKUP(CONCATENATE(O$1,O14),'Formulario de Preguntas'!$C$2:$FN$85,3,FALSE),"")</f>
        <v>Identifica en el texto información de carácter descriptivo (característica del vuelo de las águilas) sin embargo no selecciona la información adecuada para completar el sentido del enunciado.</v>
      </c>
      <c r="Q14" s="1" t="str">
        <f>IFERROR(VLOOKUP(CONCATENATE(O$1,O14),'Formulario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14" s="29" t="str">
        <f>IF($B14='Formulario de Respuestas'!$D13,'Formulario de Respuestas'!$J13,"ES DIFERENTE")</f>
        <v>C</v>
      </c>
      <c r="S14" s="19" t="str">
        <f>IFERROR(VLOOKUP(CONCATENATE(R$1,R14),'Formulario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14" s="1" t="str">
        <f>IFERROR(VLOOKUP(CONCATENATE(R$1,R14),'Formulario de Preguntas'!$C$2:$FN$85,4,FALSE),"")</f>
        <v>RESPUESTA CORRECTA</v>
      </c>
      <c r="U14" s="29" t="str">
        <f>IF($B14='Formulario de Respuestas'!$D13,'Formulario de Respuestas'!$K13,"ES DIFERENTE")</f>
        <v>D</v>
      </c>
      <c r="V14" s="19" t="str">
        <f>IFERROR(VLOOKUP(CONCATENATE(U$1,U14),'Formulario de Preguntas'!$C$2:$FN$85,3,FALSE),"")</f>
        <v xml:space="preserve">Identifica la estructura, tema y personajes y el uso particular del lenguaje de la fábula.  Esto le permite encontrar el significado del relato a manera de enseñanza, característica principal de la fábula. </v>
      </c>
      <c r="W14" s="1" t="str">
        <f>IFERROR(VLOOKUP(CONCATENATE(U$1,U14),'Formulario de Preguntas'!$C$2:$FN$85,4,FALSE),"")</f>
        <v>RESPUESTA CORRECTA</v>
      </c>
      <c r="X14" s="29" t="str">
        <f>IF($B14='Formulario de Respuestas'!$D13,'Formulario de Respuestas'!$L13,"ES DIFERENTE")</f>
        <v>A</v>
      </c>
      <c r="Y14" s="19" t="str">
        <f>IFERROR(VLOOKUP(CONCATENATE(X$1,X14),'Formulario de Preguntas'!$C$2:$FN$85,3,FALSE),"")</f>
        <v>Identifica  y asocia información presente en el texto, como los personajes, las acciones, el título, el desenlace, entre otros, para establecer similitudes léxicas en  una frase extraída de la fábula, con relación a las proposiciones presentes en las demás opciones de respuesta.</v>
      </c>
      <c r="Z14" s="1" t="str">
        <f>IFERROR(VLOOKUP(CONCATENATE(X$1,X14),'Formulario de Preguntas'!$C$2:$FN$85,4,FALSE),"")</f>
        <v>RESPUESTA CORRECTA</v>
      </c>
      <c r="AA14" s="29" t="str">
        <f>IF($B14='Formulario de Respuestas'!$D13,'Formulario de Respuestas'!$M13,"ES DIFERENTE")</f>
        <v>C</v>
      </c>
      <c r="AB14" s="19" t="str">
        <f>IFERROR(VLOOKUP(CONCATENATE(AA$1,AA14),'Formulario de Preguntas'!$C$2:$FN$85,3,FALSE),"")</f>
        <v xml:space="preserve">Reconoce a la imagen como una señal que tiene un propósito específico, para este caso, prevenir un posible accidente en la vía. Es probable que en su entorno exista un tipo de señalización que indique la prevención de algo, lo cual facilitó dar con la respuesta correcta.  </v>
      </c>
      <c r="AC14" s="1" t="str">
        <f>IFERROR(VLOOKUP(CONCATENATE(AA$1,AA14),'Formulario de Preguntas'!$C$2:$FN$85,4,FALSE),"")</f>
        <v>RESPUESTA CORRECTA</v>
      </c>
      <c r="AD14" s="29" t="str">
        <f>IF($B14='Formulario de Respuestas'!$D13,'Formulario de Respuestas'!$N13,"ES DIFERENTE")</f>
        <v>D</v>
      </c>
      <c r="AE14" s="19" t="str">
        <f>IFERROR(VLOOKUP(CONCATENATE(AD$1,AD14),'Formulario de Preguntas'!$C$2:$FN$85,3,FALSE),"")</f>
        <v>Reconoce diferentes formatos televisivos, infiriendo su posible contenido (Telenovela), teniendo en cuenta todas las características que presenta el texto.</v>
      </c>
      <c r="AF14" s="1" t="str">
        <f>IFERROR(VLOOKUP(CONCATENATE(AD$1,AD14),'Formulario de Preguntas'!$C$2:$FN$85,4,FALSE),"")</f>
        <v>RESPUESTA CORRECTA</v>
      </c>
      <c r="AG14" s="29" t="str">
        <f>IF($B14='Formulario de Respuestas'!$D13,'Formulario de Respuestas'!$O13,"ES DIFERENTE")</f>
        <v>C</v>
      </c>
      <c r="AH14" s="19" t="str">
        <f>IFERROR(VLOOKUP(CONCATENATE(AG$1,AG14),'Formulario de Preguntas'!$C$2:$FN$85,3,FALSE),"")</f>
        <v>Identifica la información que ofrece un programa radial pero confunde el orden los tres tipos de información propuestos.</v>
      </c>
      <c r="AI14" s="1" t="str">
        <f>IFERROR(VLOOKUP(CONCATENATE(AG$1,AG14),'Formulario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14" s="29" t="str">
        <f>IF($B14='Formulario de Respuestas'!$D13,'Formulario de Respuestas'!$P13,"ES DIFERENTE")</f>
        <v>D</v>
      </c>
      <c r="AK14" s="19" t="str">
        <f>IFERROR(VLOOKUP(CONCATENATE(AJ$1,AJ14),'Formulario de Preguntas'!$C$2:$FN$85,3,FALSE),"")</f>
        <v>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v>
      </c>
      <c r="AL14" s="1" t="str">
        <f>IFERROR(VLOOKUP(CONCATENATE(AJ$1,AJ14),'Formulario de Preguntas'!$C$2:$FN$85,4,FALSE),"")</f>
        <v>RESPUESTA CORRECTA</v>
      </c>
      <c r="AM14" s="29" t="str">
        <f>IF($B14='Formulario de Respuestas'!$D13,'Formulario de Respuestas'!$Q13,"ES DIFERENTE")</f>
        <v>B</v>
      </c>
      <c r="AN14" s="19" t="str">
        <f>IFERROR(VLOOKUP(CONCATENATE(AM$1,AM14),'Formulario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4" s="1" t="str">
        <f>IFERROR(VLOOKUP(CONCATENATE(AM$1,AM14),'Formulario de Preguntas'!$C$2:$FN$85,4,FALSE),"")</f>
        <v>RESPUESTA CORRECTA</v>
      </c>
      <c r="AP14" s="29" t="str">
        <f>IF($B14='Formulario de Respuestas'!$D13,'Formulario de Respuestas'!$R13,"ES DIFERENTE")</f>
        <v>C</v>
      </c>
      <c r="AQ14" s="19" t="str">
        <f>IFERROR(VLOOKUP(CONCATENATE(AP$1,AP14),'Formulario de Preguntas'!$C$2:$FN$85,3,FALSE),"")</f>
        <v xml:space="preserve">Reconoce los tipos de textos que circulan  en diferentes situaciones comunicativas; para el caso particular, discrimina las fuentes de información, sus características y clase de contenido. </v>
      </c>
      <c r="AR14" s="1" t="str">
        <f>IFERROR(VLOOKUP(CONCATENATE(AP$1,AP14),'Formulario de Preguntas'!$C$2:$FN$85,4,FALSE),"")</f>
        <v>RESPUESTA CORRECTA</v>
      </c>
      <c r="AS14" s="29" t="str">
        <f>IF($B14='Formulario de Respuestas'!$D13,'Formulario de Respuestas'!$S13,"ES DIFERENTE")</f>
        <v>A</v>
      </c>
      <c r="AT14" s="19" t="str">
        <f>IFERROR(VLOOKUP(CONCATENATE(AS$1,AS14),'Formulario de Preguntas'!$C$2:$FN$85,3,FALSE),"")</f>
        <v>Reconoce las características de un tipo de texto que se debe producir, pero no identifica las sentencias que no podrían hacer parte del mismo.</v>
      </c>
      <c r="AU14" s="1" t="str">
        <f>IFERROR(VLOOKUP(CONCATENATE(AS$1,AS14),'Formulario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 B, C y D (página 82 al 91).
</v>
      </c>
      <c r="AV14" s="29" t="str">
        <f>IF($B14='Formulario de Respuestas'!$D13,'Formulario de Respuestas'!$T13,"ES DIFERENTE")</f>
        <v>C</v>
      </c>
      <c r="AW14" s="19" t="str">
        <f>IFERROR(VLOOKUP(CONCATENATE(AV$1,AV14),'Formulario de Preguntas'!$C$2:$FN$85,3,FALSE),"")</f>
        <v>Realiza procesos de búsqueda y selección de la información identificando las características que debe poseer un afiche para cumplir con una intencionalidad determinada.</v>
      </c>
      <c r="AX14" s="1" t="str">
        <f>IFERROR(VLOOKUP(CONCATENATE(AV$1,AV14),'Formulario de Preguntas'!$C$2:$FN$85,4,FALSE),"")</f>
        <v>RESPUESTA CORRECTA</v>
      </c>
      <c r="AY14" s="29" t="str">
        <f>IF($B14='Formulario de Respuestas'!$D13,'Formulario de Respuestas'!$U13,"ES DIFERENTE")</f>
        <v>C</v>
      </c>
      <c r="AZ14" s="19" t="str">
        <f>IFERROR(VLOOKUP(CONCATENATE(AY$1,AY14),'Formulario de Preguntas'!$C$2:$FN$85,3,FALSE),"")</f>
        <v xml:space="preserve">Reconoce las características de un tipo de texto que se debe producir pero no identifica las sentencias que no podrían hacer parte del mismo. </v>
      </c>
      <c r="BA14" s="1" t="str">
        <f>IFERROR(VLOOKUP(CONCATENATE(AY$1,AY14),'Formulario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“Vamos a describir” (p. 29 a 53), en Competencias Comunicativas 3,  “La comparación” (p 80).
</v>
      </c>
      <c r="BB14" s="29" t="str">
        <f>IF($B14='Formulario de Respuestas'!$D13,'Formulario de Respuestas'!$V13,"ES DIFERENTE")</f>
        <v>B</v>
      </c>
      <c r="BC14" s="19" t="str">
        <f>IFERROR(VLOOKUP(CONCATENATE(BB$1,BB14),'Formulario de Preguntas'!$C$2:$FN$85,3,FALSE),"")</f>
        <v>Localiza de manera asertiva los personajes en una historia teniendo en cuenta los roles que desempeñan dentro de la narración.</v>
      </c>
      <c r="BD14" s="1" t="str">
        <f>IFERROR(VLOOKUP(CONCATENATE(BB$1,BB14),'Formulario de Preguntas'!$C$2:$FN$85,4,FALSE),"")</f>
        <v>RESPUESTA CORRECTA</v>
      </c>
      <c r="BE14" s="29" t="str">
        <f>IF($B14='Formulario de Respuestas'!$D13,'Formulario de Respuestas'!$W13,"ES DIFERENTE")</f>
        <v>C</v>
      </c>
      <c r="BF14" s="19" t="str">
        <f>IFERROR(VLOOKUP(CONCATENATE(BE$1,BE14),'Formulario de Preguntas'!$C$2:$FN$85,3,FALSE),"")</f>
        <v>Realiza cambios en la narración incluyendo finales alternativos como consecuencia de los hechos presentados en el contexto de la historia.</v>
      </c>
      <c r="BG14" s="1" t="str">
        <f>IFERROR(VLOOKUP(CONCATENATE(BE$1,BE14),'Formulario de Preguntas'!$C$2:$FN$85,4,FALSE),"")</f>
        <v>RESPUESTA CORRECTA</v>
      </c>
      <c r="BH14" s="29" t="str">
        <f>IF($B14='Formulario de Respuestas'!$D13,'Formulario de Respuestas'!$X13,"ES DIFERENTE")</f>
        <v>D</v>
      </c>
      <c r="BI14" s="19" t="str">
        <f>IFERROR(VLOOKUP(CONCATENATE(BH$1,BH14),'Formulario de Preguntas'!$C$2:$FN$85,3,FALSE),"")</f>
        <v>Es probable que el estudiante presente dificultades en localizar la información que delimita la secuencia narrativa (Inicio – nudo – desenlace) dado que en la opción, se alternan los sucesos, sin seguir la secuencia.</v>
      </c>
      <c r="BJ14" s="1" t="str">
        <f>IFERROR(VLOOKUP(CONCATENATE(BH$1,BH14),'Formulario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14" s="29" t="str">
        <f>IF($B14='Formulario de Respuestas'!$D13,'Formulario de Respuestas'!$X13,"ES DIFERENTE")</f>
        <v>D</v>
      </c>
      <c r="BM14" s="19" t="str">
        <f>IFERROR(VLOOKUP(CONCATENATE(BL$1,BL14),'Formulario de Preguntas'!$C$2:$FN$85,3,FALSE),"")</f>
        <v>Reconoce el código alfabético, identificando las relaciones gramaticales discriminando las proposiciones erradas de la correcta. Sus prácticas de escritura le permiten usar de manera adecuada los tiempos verbales y coordinar estos con los artículos gramaticales.</v>
      </c>
      <c r="BN14" s="1" t="str">
        <f>IFERROR(VLOOKUP(CONCATENATE(BL$1,BL14),'Formulario de Preguntas'!$C$2:$FN$85,4,FALSE),"")</f>
        <v>RESPUESTA CORRECTA</v>
      </c>
      <c r="BP14" s="1">
        <f t="shared" si="0"/>
        <v>15</v>
      </c>
      <c r="BQ14" s="1">
        <f t="shared" si="1"/>
        <v>0.25</v>
      </c>
      <c r="BR14" s="1">
        <f t="shared" si="2"/>
        <v>3.75</v>
      </c>
      <c r="BS14" s="1">
        <f>COUNTIF('Formulario de Respuestas'!$E13:$AC13,"A")</f>
        <v>2</v>
      </c>
      <c r="BT14" s="1">
        <f>COUNTIF('Formulario de Respuestas'!$E13:$AC13,"B")</f>
        <v>3</v>
      </c>
      <c r="BU14" s="1">
        <f>COUNTIF('Formulario de Respuestas'!$E13:$AC13,"C")</f>
        <v>9</v>
      </c>
      <c r="BV14" s="1">
        <f>COUNTIF('Formulario de Respuestas'!$E13:$AC13,"D")</f>
        <v>7</v>
      </c>
      <c r="BW14" s="1">
        <f>COUNTIF('Formulario de Respuestas'!$E13:$AC13,"E (RESPUESTA ANULADA)")</f>
        <v>0</v>
      </c>
    </row>
    <row r="15" spans="1:75" x14ac:dyDescent="0.25">
      <c r="A15" s="1" t="str">
        <f>'Formulario de Respuestas'!C14</f>
        <v>YEHIRON ANDRES SEGOVIA</v>
      </c>
      <c r="B15" s="1">
        <f>'Formulario de Respuestas'!D14</f>
        <v>0</v>
      </c>
      <c r="C15" s="29" t="str">
        <f>IF($B15='Formulario de Respuestas'!$D14,'Formulario de Respuestas'!$E14,"ES DIFERENTE")</f>
        <v>B</v>
      </c>
      <c r="D15" s="19">
        <f>IFERROR(VLOOKUP(CONCATENATE(C$1,C15),'Formulario de Preguntas'!$C$2:$FN$85,3,FALSE),"")</f>
        <v>0</v>
      </c>
      <c r="E15" s="1" t="str">
        <f>IFERROR(VLOOKUP(CONCATENATE(C$1,C15),'Formulario de Preguntas'!$C$2:$FN$85,4,FALSE),"")</f>
        <v>RESPUESTA CORRECTA</v>
      </c>
      <c r="F15" s="29" t="str">
        <f>IF($B15='Formulario de Respuestas'!$D14,'Formulario de Respuestas'!$F14,"ES DIFERENTE")</f>
        <v>D</v>
      </c>
      <c r="G15" s="19">
        <f>IFERROR(VLOOKUP(CONCATENATE(F$1,F15),'Formulario de Preguntas'!$C$2:$FN$85,3,FALSE),"")</f>
        <v>0</v>
      </c>
      <c r="H15" s="1" t="str">
        <f>IFERROR(VLOOKUP(CONCATENATE(F$1,F15),'Formulario de Preguntas'!$C$2:$FN$85,4,FALSE),"")</f>
        <v>RESPUESTA CORRECTA</v>
      </c>
      <c r="I15" s="29" t="str">
        <f>IF($B15='Formulario de Respuestas'!$D14,'Formulario de Respuestas'!$G14,"ES DIFERENTE")</f>
        <v>C</v>
      </c>
      <c r="J15" s="19" t="str">
        <f>IFERROR(VLOOKUP(CONCATENATE(I$1,I15),'Formulario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5" s="1" t="str">
        <f>IFERROR(VLOOKUP(CONCATENATE(I$1,I15),'Formulario de Preguntas'!$C$2:$FN$85,4,FALSE),"")</f>
        <v>RESPUESTA CORRECTA</v>
      </c>
      <c r="L15" s="29" t="str">
        <f>IF($B15='Formulario de Respuestas'!$D14,'Formulario de Respuestas'!$H14,"ES DIFERENTE")</f>
        <v>D</v>
      </c>
      <c r="M15" s="19" t="str">
        <f>IFERROR(VLOOKUP(CONCATENATE(L$1,L15),'Formulario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15" s="1" t="str">
        <f>IFERROR(VLOOKUP(CONCATENATE(L$1,L15),'Formulario de Preguntas'!$C$2:$FN$85,4,FALSE),"")</f>
        <v>RESPUESTA CORRECTA</v>
      </c>
      <c r="O15" s="29" t="str">
        <f>IF($B15='Formulario de Respuestas'!$D14,'Formulario de Respuestas'!$I14,"ES DIFERENTE")</f>
        <v>C</v>
      </c>
      <c r="P15" s="19" t="str">
        <f>IFERROR(VLOOKUP(CONCATENATE(O$1,O15),'Formulario de Preguntas'!$C$2:$FN$85,3,FALSE),"")</f>
        <v>Identifica en el texto información de carácter descriptivo (significado del vuelo circular de las águilas) y es capaz de seleccionarla de acuerdo con la información que completa el sentido del enunciado.</v>
      </c>
      <c r="Q15" s="1" t="str">
        <f>IFERROR(VLOOKUP(CONCATENATE(O$1,O15),'Formulario de Preguntas'!$C$2:$FN$85,4,FALSE),"")</f>
        <v>RESPUESTA CORRECTA</v>
      </c>
      <c r="R15" s="29" t="str">
        <f>IF($B15='Formulario de Respuestas'!$D14,'Formulario de Respuestas'!$J14,"ES DIFERENTE")</f>
        <v>C</v>
      </c>
      <c r="S15" s="19" t="str">
        <f>IFERROR(VLOOKUP(CONCATENATE(R$1,R15),'Formulario de Preguntas'!$C$2:$FN$85,3,FALSE),"")</f>
        <v xml:space="preserve">Elige un enunciado haciendo una lectura inferencial del texto leído, teniendo en cuenta las acciones propuestas y su orden, identificando la participación de  personajes y la resolución misma del conflicto presentado.  </v>
      </c>
      <c r="T15" s="1" t="str">
        <f>IFERROR(VLOOKUP(CONCATENATE(R$1,R15),'Formulario de Preguntas'!$C$2:$FN$85,4,FALSE),"")</f>
        <v>RESPUESTA CORRECTA</v>
      </c>
      <c r="U15" s="29" t="str">
        <f>IF($B15='Formulario de Respuestas'!$D14,'Formulario de Respuestas'!$K14,"ES DIFERENTE")</f>
        <v>D</v>
      </c>
      <c r="V15" s="19" t="str">
        <f>IFERROR(VLOOKUP(CONCATENATE(U$1,U15),'Formulario de Preguntas'!$C$2:$FN$85,3,FALSE),"")</f>
        <v xml:space="preserve">Identifica la estructura, tema y personajes y el uso particular del lenguaje de la fábula.  Esto le permite encontrar el significado del relato a manera de enseñanza, característica principal de la fábula. </v>
      </c>
      <c r="W15" s="1" t="str">
        <f>IFERROR(VLOOKUP(CONCATENATE(U$1,U15),'Formulario de Preguntas'!$C$2:$FN$85,4,FALSE),"")</f>
        <v>RESPUESTA CORRECTA</v>
      </c>
      <c r="X15" s="29" t="str">
        <f>IF($B15='Formulario de Respuestas'!$D14,'Formulario de Respuestas'!$L14,"ES DIFERENTE")</f>
        <v>A</v>
      </c>
      <c r="Y15" s="19" t="str">
        <f>IFERROR(VLOOKUP(CONCATENATE(X$1,X15),'Formulario de Preguntas'!$C$2:$FN$85,3,FALSE),"")</f>
        <v>Identifica  y asocia información presente en el texto, como los personajes, las acciones, el título, el desenlace, entre otros, para establecer similitudes léxicas en  una frase extraída de la fábula, con relación a las proposiciones presentes en las demás opciones de respuesta.</v>
      </c>
      <c r="Z15" s="1" t="str">
        <f>IFERROR(VLOOKUP(CONCATENATE(X$1,X15),'Formulario de Preguntas'!$C$2:$FN$85,4,FALSE),"")</f>
        <v>RESPUESTA CORRECTA</v>
      </c>
      <c r="AA15" s="29" t="str">
        <f>IF($B15='Formulario de Respuestas'!$D14,'Formulario de Respuestas'!$M14,"ES DIFERENTE")</f>
        <v>A</v>
      </c>
      <c r="AB15" s="19" t="str">
        <f>IFERROR(VLOOKUP(CONCATENATE(AA$1,AA15),'Formulario de Preguntas'!$C$2:$FN$85,3,FALSE),"")</f>
        <v>Es posible que identifique la imagen con una señal pero confunde su significado, Tal vez piense que las señales de tránsito siempre son de prohibición.</v>
      </c>
      <c r="AC15" s="1" t="str">
        <f>IFERROR(VLOOKUP(CONCATENATE(AA$1,AA15),'Formulario de Preguntas'!$C$2:$FN$85,4,FALSE),"")</f>
        <v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15" s="29" t="str">
        <f>IF($B15='Formulario de Respuestas'!$D14,'Formulario de Respuestas'!$N14,"ES DIFERENTE")</f>
        <v>D</v>
      </c>
      <c r="AE15" s="19" t="str">
        <f>IFERROR(VLOOKUP(CONCATENATE(AD$1,AD15),'Formulario de Preguntas'!$C$2:$FN$85,3,FALSE),"")</f>
        <v>Reconoce diferentes formatos televisivos, infiriendo su posible contenido (Telenovela), teniendo en cuenta todas las características que presenta el texto.</v>
      </c>
      <c r="AF15" s="1" t="str">
        <f>IFERROR(VLOOKUP(CONCATENATE(AD$1,AD15),'Formulario de Preguntas'!$C$2:$FN$85,4,FALSE),"")</f>
        <v>RESPUESTA CORRECTA</v>
      </c>
      <c r="AG15" s="29" t="str">
        <f>IF($B15='Formulario de Respuestas'!$D14,'Formulario de Respuestas'!$O14,"ES DIFERENTE")</f>
        <v>C</v>
      </c>
      <c r="AH15" s="19" t="str">
        <f>IFERROR(VLOOKUP(CONCATENATE(AG$1,AG15),'Formulario de Preguntas'!$C$2:$FN$85,3,FALSE),"")</f>
        <v>Identifica la información que ofrece un programa radial pero confunde el orden los tres tipos de información propuestos.</v>
      </c>
      <c r="AI15" s="1" t="str">
        <f>IFERROR(VLOOKUP(CONCATENATE(AG$1,AG15),'Formulario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15" s="29" t="str">
        <f>IF($B15='Formulario de Respuestas'!$D14,'Formulario de Respuestas'!$P14,"ES DIFERENTE")</f>
        <v>D</v>
      </c>
      <c r="AK15" s="19" t="str">
        <f>IFERROR(VLOOKUP(CONCATENATE(AJ$1,AJ15),'Formulario de Preguntas'!$C$2:$FN$85,3,FALSE),"")</f>
        <v>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v>
      </c>
      <c r="AL15" s="1" t="str">
        <f>IFERROR(VLOOKUP(CONCATENATE(AJ$1,AJ15),'Formulario de Preguntas'!$C$2:$FN$85,4,FALSE),"")</f>
        <v>RESPUESTA CORRECTA</v>
      </c>
      <c r="AM15" s="29" t="str">
        <f>IF($B15='Formulario de Respuestas'!$D14,'Formulario de Respuestas'!$Q14,"ES DIFERENTE")</f>
        <v>B</v>
      </c>
      <c r="AN15" s="19" t="str">
        <f>IFERROR(VLOOKUP(CONCATENATE(AM$1,AM15),'Formulario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5" s="1" t="str">
        <f>IFERROR(VLOOKUP(CONCATENATE(AM$1,AM15),'Formulario de Preguntas'!$C$2:$FN$85,4,FALSE),"")</f>
        <v>RESPUESTA CORRECTA</v>
      </c>
      <c r="AP15" s="29" t="str">
        <f>IF($B15='Formulario de Respuestas'!$D14,'Formulario de Respuestas'!$R14,"ES DIFERENTE")</f>
        <v>D</v>
      </c>
      <c r="AQ15" s="19" t="str">
        <f>IFERROR(VLOOKUP(CONCATENATE(AP$1,AP15),'Formulario de Preguntas'!$C$2:$FN$85,3,FALSE),"")</f>
        <v>No identifica la tipología textual propia de un diccionario y la confunde con la de un texto informativo.</v>
      </c>
      <c r="AR15" s="1" t="str">
        <f>IFERROR(VLOOKUP(CONCATENATE(AP$1,AP15),'Formulario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15" s="29" t="str">
        <f>IF($B15='Formulario de Respuestas'!$D14,'Formulario de Respuestas'!$S14,"ES DIFERENTE")</f>
        <v>A</v>
      </c>
      <c r="AT15" s="19" t="str">
        <f>IFERROR(VLOOKUP(CONCATENATE(AS$1,AS15),'Formulario de Preguntas'!$C$2:$FN$85,3,FALSE),"")</f>
        <v>Reconoce las características de un tipo de texto que se debe producir, pero no identifica las sentencias que no podrían hacer parte del mismo.</v>
      </c>
      <c r="AU15" s="1" t="str">
        <f>IFERROR(VLOOKUP(CONCATENATE(AS$1,AS15),'Formulario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 B, C y D (página 82 al 91).
</v>
      </c>
      <c r="AV15" s="29" t="str">
        <f>IF($B15='Formulario de Respuestas'!$D14,'Formulario de Respuestas'!$T14,"ES DIFERENTE")</f>
        <v>C</v>
      </c>
      <c r="AW15" s="19" t="str">
        <f>IFERROR(VLOOKUP(CONCATENATE(AV$1,AV15),'Formulario de Preguntas'!$C$2:$FN$85,3,FALSE),"")</f>
        <v>Realiza procesos de búsqueda y selección de la información identificando las características que debe poseer un afiche para cumplir con una intencionalidad determinada.</v>
      </c>
      <c r="AX15" s="1" t="str">
        <f>IFERROR(VLOOKUP(CONCATENATE(AV$1,AV15),'Formulario de Preguntas'!$C$2:$FN$85,4,FALSE),"")</f>
        <v>RESPUESTA CORRECTA</v>
      </c>
      <c r="AY15" s="29" t="str">
        <f>IF($B15='Formulario de Respuestas'!$D14,'Formulario de Respuestas'!$U14,"ES DIFERENTE")</f>
        <v>B</v>
      </c>
      <c r="AZ15" s="19" t="str">
        <f>IFERROR(VLOOKUP(CONCATENATE(AY$1,AY15),'Formulario de Preguntas'!$C$2:$FN$85,3,FALSE),"")</f>
        <v>Reconoce las características del texto descriptivo que se debe producir y, a partir de ello, puede identificar sentencias que no podrían hacer parte del mismo.</v>
      </c>
      <c r="BA15" s="1" t="str">
        <f>IFERROR(VLOOKUP(CONCATENATE(AY$1,AY15),'Formulario de Preguntas'!$C$2:$FN$85,4,FALSE),"")</f>
        <v>RESPUESTA CORRECTA</v>
      </c>
      <c r="BB15" s="29" t="str">
        <f>IF($B15='Formulario de Respuestas'!$D14,'Formulario de Respuestas'!$V14,"ES DIFERENTE")</f>
        <v>B</v>
      </c>
      <c r="BC15" s="19" t="str">
        <f>IFERROR(VLOOKUP(CONCATENATE(BB$1,BB15),'Formulario de Preguntas'!$C$2:$FN$85,3,FALSE),"")</f>
        <v>Localiza de manera asertiva los personajes en una historia teniendo en cuenta los roles que desempeñan dentro de la narración.</v>
      </c>
      <c r="BD15" s="1" t="str">
        <f>IFERROR(VLOOKUP(CONCATENATE(BB$1,BB15),'Formulario de Preguntas'!$C$2:$FN$85,4,FALSE),"")</f>
        <v>RESPUESTA CORRECTA</v>
      </c>
      <c r="BE15" s="29" t="str">
        <f>IF($B15='Formulario de Respuestas'!$D14,'Formulario de Respuestas'!$W14,"ES DIFERENTE")</f>
        <v>C</v>
      </c>
      <c r="BF15" s="19" t="str">
        <f>IFERROR(VLOOKUP(CONCATENATE(BE$1,BE15),'Formulario de Preguntas'!$C$2:$FN$85,3,FALSE),"")</f>
        <v>Realiza cambios en la narración incluyendo finales alternativos como consecuencia de los hechos presentados en el contexto de la historia.</v>
      </c>
      <c r="BG15" s="1" t="str">
        <f>IFERROR(VLOOKUP(CONCATENATE(BE$1,BE15),'Formulario de Preguntas'!$C$2:$FN$85,4,FALSE),"")</f>
        <v>RESPUESTA CORRECTA</v>
      </c>
      <c r="BH15" s="29" t="str">
        <f>IF($B15='Formulario de Respuestas'!$D14,'Formulario de Respuestas'!$X14,"ES DIFERENTE")</f>
        <v>D</v>
      </c>
      <c r="BI15" s="19" t="str">
        <f>IFERROR(VLOOKUP(CONCATENATE(BH$1,BH15),'Formulario de Preguntas'!$C$2:$FN$85,3,FALSE),"")</f>
        <v>Es probable que el estudiante presente dificultades en localizar la información que delimita la secuencia narrativa (Inicio – nudo – desenlace) dado que en la opción, se alternan los sucesos, sin seguir la secuencia.</v>
      </c>
      <c r="BJ15" s="1" t="str">
        <f>IFERROR(VLOOKUP(CONCATENATE(BH$1,BH15),'Formulario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15" s="29" t="str">
        <f>IF($B15='Formulario de Respuestas'!$D14,'Formulario de Respuestas'!$X14,"ES DIFERENTE")</f>
        <v>D</v>
      </c>
      <c r="BM15" s="19" t="str">
        <f>IFERROR(VLOOKUP(CONCATENATE(BL$1,BL15),'Formulario de Preguntas'!$C$2:$FN$85,3,FALSE),"")</f>
        <v>Reconoce el código alfabético, identificando las relaciones gramaticales discriminando las proposiciones erradas de la correcta. Sus prácticas de escritura le permiten usar de manera adecuada los tiempos verbales y coordinar estos con los artículos gramaticales.</v>
      </c>
      <c r="BN15" s="1" t="str">
        <f>IFERROR(VLOOKUP(CONCATENATE(BL$1,BL15),'Formulario de Preguntas'!$C$2:$FN$85,4,FALSE),"")</f>
        <v>RESPUESTA CORRECTA</v>
      </c>
      <c r="BP15" s="1">
        <f t="shared" si="0"/>
        <v>16</v>
      </c>
      <c r="BQ15" s="1">
        <f t="shared" si="1"/>
        <v>0.25</v>
      </c>
      <c r="BR15" s="1">
        <f t="shared" si="2"/>
        <v>4</v>
      </c>
      <c r="BS15" s="1">
        <f>COUNTIF('Formulario de Respuestas'!$E14:$AC14,"A")</f>
        <v>3</v>
      </c>
      <c r="BT15" s="1">
        <f>COUNTIF('Formulario de Respuestas'!$E14:$AC14,"B")</f>
        <v>4</v>
      </c>
      <c r="BU15" s="1">
        <f>COUNTIF('Formulario de Respuestas'!$E14:$AC14,"C")</f>
        <v>6</v>
      </c>
      <c r="BV15" s="1">
        <f>COUNTIF('Formulario de Respuestas'!$E14:$AC14,"D")</f>
        <v>8</v>
      </c>
      <c r="BW15" s="1">
        <f>COUNTIF('Formulario de Respuestas'!$E14:$AC14,"E (RESPUESTA ANULADA)")</f>
        <v>0</v>
      </c>
    </row>
    <row r="16" spans="1:75" x14ac:dyDescent="0.25">
      <c r="A16" s="1" t="str">
        <f>'Formulario de Respuestas'!C15</f>
        <v>YEISON ANDRES VARGAS</v>
      </c>
      <c r="B16" s="1">
        <f>'Formulario de Respuestas'!D15</f>
        <v>1102715965</v>
      </c>
      <c r="C16" s="29" t="str">
        <f>IF($B16='Formulario de Respuestas'!$D15,'Formulario de Respuestas'!$E15,"ES DIFERENTE")</f>
        <v>B</v>
      </c>
      <c r="D16" s="19">
        <f>IFERROR(VLOOKUP(CONCATENATE(C$1,C16),'Formulario de Preguntas'!$C$2:$FN$85,3,FALSE),"")</f>
        <v>0</v>
      </c>
      <c r="E16" s="1" t="str">
        <f>IFERROR(VLOOKUP(CONCATENATE(C$1,C16),'Formulario de Preguntas'!$C$2:$FN$85,4,FALSE),"")</f>
        <v>RESPUESTA CORRECTA</v>
      </c>
      <c r="F16" s="29" t="str">
        <f>IF($B16='Formulario de Respuestas'!$D15,'Formulario de Respuestas'!$F15,"ES DIFERENTE")</f>
        <v>D</v>
      </c>
      <c r="G16" s="19">
        <f>IFERROR(VLOOKUP(CONCATENATE(F$1,F16),'Formulario de Preguntas'!$C$2:$FN$85,3,FALSE),"")</f>
        <v>0</v>
      </c>
      <c r="H16" s="1" t="str">
        <f>IFERROR(VLOOKUP(CONCATENATE(F$1,F16),'Formulario de Preguntas'!$C$2:$FN$85,4,FALSE),"")</f>
        <v>RESPUESTA CORRECTA</v>
      </c>
      <c r="I16" s="29" t="str">
        <f>IF($B16='Formulario de Respuestas'!$D15,'Formulario de Respuestas'!$G15,"ES DIFERENTE")</f>
        <v>C</v>
      </c>
      <c r="J16" s="19" t="str">
        <f>IFERROR(VLOOKUP(CONCATENATE(I$1,I16),'Formulario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6" s="1" t="str">
        <f>IFERROR(VLOOKUP(CONCATENATE(I$1,I16),'Formulario de Preguntas'!$C$2:$FN$85,4,FALSE),"")</f>
        <v>RESPUESTA CORRECTA</v>
      </c>
      <c r="L16" s="29" t="str">
        <f>IF($B16='Formulario de Respuestas'!$D15,'Formulario de Respuestas'!$H15,"ES DIFERENTE")</f>
        <v>D</v>
      </c>
      <c r="M16" s="19" t="str">
        <f>IFERROR(VLOOKUP(CONCATENATE(L$1,L16),'Formulario de Preguntas'!$C$2:$FN$85,3,FALSE),"")</f>
        <v>Reconoce la intención comunicativa del texto (describir cómo caza el águila real), para determinar las cualidades fundamentales de las águilas de acuerdo a la información literal presente en el texto.  Evidencia dominio en el reconocimiento de diferentes tipos de textos teniendo en cuenta el tono del discurso presente en la descripción.</v>
      </c>
      <c r="N16" s="1" t="str">
        <f>IFERROR(VLOOKUP(CONCATENATE(L$1,L16),'Formulario de Preguntas'!$C$2:$FN$85,4,FALSE),"")</f>
        <v>RESPUESTA CORRECTA</v>
      </c>
      <c r="O16" s="29" t="str">
        <f>IF($B16='Formulario de Respuestas'!$D15,'Formulario de Respuestas'!$I15,"ES DIFERENTE")</f>
        <v>C</v>
      </c>
      <c r="P16" s="19" t="str">
        <f>IFERROR(VLOOKUP(CONCATENATE(O$1,O16),'Formulario de Preguntas'!$C$2:$FN$85,3,FALSE),"")</f>
        <v>Identifica en el texto información de carácter descriptivo (significado del vuelo circular de las águilas) y es capaz de seleccionarla de acuerdo con la información que completa el sentido del enunciado.</v>
      </c>
      <c r="Q16" s="1" t="str">
        <f>IFERROR(VLOOKUP(CONCATENATE(O$1,O16),'Formulario de Preguntas'!$C$2:$FN$85,4,FALSE),"")</f>
        <v>RESPUESTA CORRECTA</v>
      </c>
      <c r="R16" s="29" t="str">
        <f>IF($B16='Formulario de Respuestas'!$D15,'Formulario de Respuestas'!$J15,"ES DIFERENTE")</f>
        <v>B</v>
      </c>
      <c r="S16" s="19" t="str">
        <f>IFERROR(VLOOKUP(CONCATENATE(R$1,R16),'Formulario de Preguntas'!$C$2:$FN$85,3,FALSE),"")</f>
        <v>Elige un enunciado haciendo una lectura inferencial  de una de las secciones del cuento leído.  Sin embargo, no elige la proposición correcta que determina un hecho contundente para el desenlace de la fábula propuesta.</v>
      </c>
      <c r="T16" s="1" t="str">
        <f>IFERROR(VLOOKUP(CONCATENATE(R$1,R16),'Formulario de Preguntas'!$C$2:$FN$85,4,FALSE),"")</f>
        <v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v>
      </c>
      <c r="U16" s="29" t="str">
        <f>IF($B16='Formulario de Respuestas'!$D15,'Formulario de Respuestas'!$K15,"ES DIFERENTE")</f>
        <v>C</v>
      </c>
      <c r="V16" s="19" t="str">
        <f>IFERROR(VLOOKUP(CONCATENATE(U$1,U16),'Formulario de Preguntas'!$C$2:$FN$85,3,FALSE),"")</f>
        <v>Reconoce parcialmente la información incluida en el texto, y confunde la estructura de la fábula, con la de un texto informativo.</v>
      </c>
      <c r="W16" s="1" t="str">
        <f>IFERROR(VLOOKUP(CONCATENATE(U$1,U16),'Formulario de Preguntas'!$C$2:$FN$85,4,FALSE),"")</f>
        <v xml:space="preserve">Es pertinente hacer énfasis en la definición de las características de la fábula y las diferencias o semejanzas con otros tipos de textos literarios. Se sugiere invitar a los estudiantes interpreten por grupos una fábula, presentándola como un reportaje, una noticia o un cuento.
Puede consultar en Escuela Nueva,  Cartilla 3 Guía 22 A, p. 48 “Vamos a analizar fábulas”, en Nivelemos “¡Qué bonitas son las fábulas!” (Guía 2, p. 13).  
</v>
      </c>
      <c r="X16" s="29" t="str">
        <f>IF($B16='Formulario de Respuestas'!$D15,'Formulario de Respuestas'!$L15,"ES DIFERENTE")</f>
        <v>A</v>
      </c>
      <c r="Y16" s="19" t="str">
        <f>IFERROR(VLOOKUP(CONCATENATE(X$1,X16),'Formulario de Preguntas'!$C$2:$FN$85,3,FALSE),"")</f>
        <v>Identifica  y asocia información presente en el texto, como los personajes, las acciones, el título, el desenlace, entre otros, para establecer similitudes léxicas en  una frase extraída de la fábula, con relación a las proposiciones presentes en las demás opciones de respuesta.</v>
      </c>
      <c r="Z16" s="1" t="str">
        <f>IFERROR(VLOOKUP(CONCATENATE(X$1,X16),'Formulario de Preguntas'!$C$2:$FN$85,4,FALSE),"")</f>
        <v>RESPUESTA CORRECTA</v>
      </c>
      <c r="AA16" s="29" t="str">
        <f>IF($B16='Formulario de Respuestas'!$D15,'Formulario de Respuestas'!$M15,"ES DIFERENTE")</f>
        <v>A</v>
      </c>
      <c r="AB16" s="19" t="str">
        <f>IFERROR(VLOOKUP(CONCATENATE(AA$1,AA16),'Formulario de Preguntas'!$C$2:$FN$85,3,FALSE),"")</f>
        <v>Es posible que identifique la imagen con una señal pero confunde su significado, Tal vez piense que las señales de tránsito siempre son de prohibición.</v>
      </c>
      <c r="AC16" s="1" t="str">
        <f>IFERROR(VLOOKUP(CONCATENATE(AA$1,AA16),'Formulario de Preguntas'!$C$2:$FN$85,4,FALSE),"")</f>
        <v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16" s="29" t="str">
        <f>IF($B16='Formulario de Respuestas'!$D15,'Formulario de Respuestas'!$N15,"ES DIFERENTE")</f>
        <v>E (RESPUESTA ANULADA)</v>
      </c>
      <c r="AE16" s="19" t="str">
        <f>IFERROR(VLOOKUP(CONCATENATE(AD$1,AD16),'Formulario de Preguntas'!$C$2:$FN$85,3,FALSE),"")</f>
        <v/>
      </c>
      <c r="AF16" s="1" t="str">
        <f>IFERROR(VLOOKUP(CONCATENATE(AD$1,AD16),'Formulario de Preguntas'!$C$2:$FN$85,4,FALSE),"")</f>
        <v/>
      </c>
      <c r="AG16" s="29" t="str">
        <f>IF($B16='Formulario de Respuestas'!$D15,'Formulario de Respuestas'!$O15,"ES DIFERENTE")</f>
        <v>C</v>
      </c>
      <c r="AH16" s="19" t="str">
        <f>IFERROR(VLOOKUP(CONCATENATE(AG$1,AG16),'Formulario de Preguntas'!$C$2:$FN$85,3,FALSE),"")</f>
        <v>Identifica la información que ofrece un programa radial pero confunde el orden los tres tipos de información propuestos.</v>
      </c>
      <c r="AI16" s="1" t="str">
        <f>IFERROR(VLOOKUP(CONCATENATE(AG$1,AG16),'Formulario de Preguntas'!$C$2:$FN$85,4,FALSE),"")</f>
        <v xml:space="preserve">Realizar sesiones de escucha, donde se muestren diferentes propuestas radiales, permite reconocer el tipo de información presente en diferentes programas y estaciones radiales. Es útil reconocer cuáles son las más escuchadas en la región y  el por qué.  Identificar las siluetas del contenido de algunos programas permite establecer sus características y la posible información que abordan. 
Para fortalecer la comprensión en torno a la Radio, puede consultar el libro Competencias Comunicativas, Unidad 2, página 40.
</v>
      </c>
      <c r="AJ16" s="29" t="str">
        <f>IF($B16='Formulario de Respuestas'!$D15,'Formulario de Respuestas'!$P15,"ES DIFERENTE")</f>
        <v>D</v>
      </c>
      <c r="AK16" s="19" t="str">
        <f>IFERROR(VLOOKUP(CONCATENATE(AJ$1,AJ16),'Formulario de Preguntas'!$C$2:$FN$85,3,FALSE),"")</f>
        <v>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v>
      </c>
      <c r="AL16" s="1" t="str">
        <f>IFERROR(VLOOKUP(CONCATENATE(AJ$1,AJ16),'Formulario de Preguntas'!$C$2:$FN$85,4,FALSE),"")</f>
        <v>RESPUESTA CORRECTA</v>
      </c>
      <c r="AM16" s="29" t="str">
        <f>IF($B16='Formulario de Respuestas'!$D15,'Formulario de Respuestas'!$Q15,"ES DIFERENTE")</f>
        <v>B</v>
      </c>
      <c r="AN16" s="19" t="str">
        <f>IFERROR(VLOOKUP(CONCATENATE(AM$1,AM16),'Formulario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6" s="1" t="str">
        <f>IFERROR(VLOOKUP(CONCATENATE(AM$1,AM16),'Formulario de Preguntas'!$C$2:$FN$85,4,FALSE),"")</f>
        <v>RESPUESTA CORRECTA</v>
      </c>
      <c r="AP16" s="29" t="str">
        <f>IF($B16='Formulario de Respuestas'!$D15,'Formulario de Respuestas'!$R15,"ES DIFERENTE")</f>
        <v>D</v>
      </c>
      <c r="AQ16" s="19" t="str">
        <f>IFERROR(VLOOKUP(CONCATENATE(AP$1,AP16),'Formulario de Preguntas'!$C$2:$FN$85,3,FALSE),"")</f>
        <v>No identifica la tipología textual propia de un diccionario y la confunde con la de un texto informativo.</v>
      </c>
      <c r="AR16" s="1" t="str">
        <f>IFERROR(VLOOKUP(CONCATENATE(AP$1,AP16),'Formulario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16" s="29" t="str">
        <f>IF($B16='Formulario de Respuestas'!$D15,'Formulario de Respuestas'!$S15,"ES DIFERENTE")</f>
        <v>A</v>
      </c>
      <c r="AT16" s="19" t="str">
        <f>IFERROR(VLOOKUP(CONCATENATE(AS$1,AS16),'Formulario de Preguntas'!$C$2:$FN$85,3,FALSE),"")</f>
        <v>Reconoce las características de un tipo de texto que se debe producir, pero no identifica las sentencias que no podrían hacer parte del mismo.</v>
      </c>
      <c r="AU16" s="1" t="str">
        <f>IFERROR(VLOOKUP(CONCATENATE(AS$1,AS16),'Formulario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 cuentos”, Guía 5, páginas 39 al 46, en Escuela Nueva, cartilla 1. Unidad 3 “Vamos a analizar cuentos” y “Vamos a inventar cuentos”, Guías 8 A, B, C y D (página 69 al 81) y Guías 9 A , B, C y D (página 82 al 91).
</v>
      </c>
      <c r="AV16" s="29" t="str">
        <f>IF($B16='Formulario de Respuestas'!$D15,'Formulario de Respuestas'!$T15,"ES DIFERENTE")</f>
        <v>E (RESPUESTA ANULADA)</v>
      </c>
      <c r="AW16" s="19" t="str">
        <f>IFERROR(VLOOKUP(CONCATENATE(AV$1,AV16),'Formulario de Preguntas'!$C$2:$FN$85,3,FALSE),"")</f>
        <v/>
      </c>
      <c r="AX16" s="1" t="str">
        <f>IFERROR(VLOOKUP(CONCATENATE(AV$1,AV16),'Formulario de Preguntas'!$C$2:$FN$85,4,FALSE),"")</f>
        <v/>
      </c>
      <c r="AY16" s="29" t="str">
        <f>IF($B16='Formulario de Respuestas'!$D15,'Formulario de Respuestas'!$U15,"ES DIFERENTE")</f>
        <v>B</v>
      </c>
      <c r="AZ16" s="19" t="str">
        <f>IFERROR(VLOOKUP(CONCATENATE(AY$1,AY16),'Formulario de Preguntas'!$C$2:$FN$85,3,FALSE),"")</f>
        <v>Reconoce las características del texto descriptivo que se debe producir y, a partir de ello, puede identificar sentencias que no podrían hacer parte del mismo.</v>
      </c>
      <c r="BA16" s="1" t="str">
        <f>IFERROR(VLOOKUP(CONCATENATE(AY$1,AY16),'Formulario de Preguntas'!$C$2:$FN$85,4,FALSE),"")</f>
        <v>RESPUESTA CORRECTA</v>
      </c>
      <c r="BB16" s="29" t="str">
        <f>IF($B16='Formulario de Respuestas'!$D15,'Formulario de Respuestas'!$V15,"ES DIFERENTE")</f>
        <v>B</v>
      </c>
      <c r="BC16" s="19" t="str">
        <f>IFERROR(VLOOKUP(CONCATENATE(BB$1,BB16),'Formulario de Preguntas'!$C$2:$FN$85,3,FALSE),"")</f>
        <v>Localiza de manera asertiva los personajes en una historia teniendo en cuenta los roles que desempeñan dentro de la narración.</v>
      </c>
      <c r="BD16" s="1" t="str">
        <f>IFERROR(VLOOKUP(CONCATENATE(BB$1,BB16),'Formulario de Preguntas'!$C$2:$FN$85,4,FALSE),"")</f>
        <v>RESPUESTA CORRECTA</v>
      </c>
      <c r="BE16" s="29" t="str">
        <f>IF($B16='Formulario de Respuestas'!$D15,'Formulario de Respuestas'!$W15,"ES DIFERENTE")</f>
        <v>C</v>
      </c>
      <c r="BF16" s="19" t="str">
        <f>IFERROR(VLOOKUP(CONCATENATE(BE$1,BE16),'Formulario de Preguntas'!$C$2:$FN$85,3,FALSE),"")</f>
        <v>Realiza cambios en la narración incluyendo finales alternativos como consecuencia de los hechos presentados en el contexto de la historia.</v>
      </c>
      <c r="BG16" s="1" t="str">
        <f>IFERROR(VLOOKUP(CONCATENATE(BE$1,BE16),'Formulario de Preguntas'!$C$2:$FN$85,4,FALSE),"")</f>
        <v>RESPUESTA CORRECTA</v>
      </c>
      <c r="BH16" s="29" t="str">
        <f>IF($B16='Formulario de Respuestas'!$D15,'Formulario de Respuestas'!$X15,"ES DIFERENTE")</f>
        <v>D</v>
      </c>
      <c r="BI16" s="19" t="str">
        <f>IFERROR(VLOOKUP(CONCATENATE(BH$1,BH16),'Formulario de Preguntas'!$C$2:$FN$85,3,FALSE),"")</f>
        <v>Es probable que el estudiante presente dificultades en localizar la información que delimita la secuencia narrativa (Inicio – nudo – desenlace) dado que en la opción, se alternan los sucesos, sin seguir la secuencia.</v>
      </c>
      <c r="BJ16" s="1" t="str">
        <f>IFERROR(VLOOKUP(CONCATENATE(BH$1,BH16),'Formulario de Preguntas'!$C$2:$FN$85,4,FALSE),"")</f>
        <v xml:space="preserve">Es posible comparar los inicios de las diferentes narraciones que se trabajen en clase. Igualmente, recordar qué expresiones son comunes para estas partes del texto. Realizar prácticas para identificar los sucesos que marcan la trama narrativa de los textos, por ejemplo, reconstruir historias conocidas, previamente fragmentadas a manera de rompecabezas o como pistas para hacer carreras de observación cuya meta sea unir coherentemente la historia conservando el inicio, el nudo y el desenlace.
Otros ejercicios para identificar las secuencias narrativas se pueden adelantar en el Taller de expresión escrita propuesto en el libro Competencias comunicativas 3, Unidad 2, páginas 60 y 61.
</v>
      </c>
      <c r="BL16" s="29" t="str">
        <f>IF($B16='Formulario de Respuestas'!$D15,'Formulario de Respuestas'!$X15,"ES DIFERENTE")</f>
        <v>D</v>
      </c>
      <c r="BM16" s="19" t="str">
        <f>IFERROR(VLOOKUP(CONCATENATE(BL$1,BL16),'Formulario de Preguntas'!$C$2:$FN$85,3,FALSE),"")</f>
        <v>Reconoce el código alfabético, identificando las relaciones gramaticales discriminando las proposiciones erradas de la correcta. Sus prácticas de escritura le permiten usar de manera adecuada los tiempos verbales y coordinar estos con los artículos gramaticales.</v>
      </c>
      <c r="BN16" s="1" t="str">
        <f>IFERROR(VLOOKUP(CONCATENATE(BL$1,BL16),'Formulario de Preguntas'!$C$2:$FN$85,4,FALSE),"")</f>
        <v>RESPUESTA CORRECTA</v>
      </c>
      <c r="BP16" s="1">
        <f t="shared" si="0"/>
        <v>12</v>
      </c>
      <c r="BQ16" s="1">
        <f t="shared" si="1"/>
        <v>0.25</v>
      </c>
      <c r="BR16" s="1">
        <f t="shared" si="2"/>
        <v>3</v>
      </c>
      <c r="BS16" s="1">
        <f>COUNTIF('Formulario de Respuestas'!$E15:$AC15,"A")</f>
        <v>3</v>
      </c>
      <c r="BT16" s="1">
        <f>COUNTIF('Formulario de Respuestas'!$E15:$AC15,"B")</f>
        <v>5</v>
      </c>
      <c r="BU16" s="1">
        <f>COUNTIF('Formulario de Respuestas'!$E15:$AC15,"C")</f>
        <v>5</v>
      </c>
      <c r="BV16" s="1">
        <f>COUNTIF('Formulario de Respuestas'!$E15:$AC15,"D")</f>
        <v>6</v>
      </c>
      <c r="BW16" s="1">
        <f>COUNTIF('Formulario de Respuestas'!$E15:$AC15,"E (RESPUESTA ANULADA)")</f>
        <v>2</v>
      </c>
    </row>
    <row r="17" spans="1:75" x14ac:dyDescent="0.25">
      <c r="A17" s="1" t="str">
        <f>'Formulario de Respuestas'!C16</f>
        <v>NEIDA VILLAMIZAR VARGAS</v>
      </c>
      <c r="B17" s="1">
        <f>'Formulario de Respuestas'!D16</f>
        <v>0</v>
      </c>
      <c r="C17" s="29" t="str">
        <f>IF($B17='Formulario de Respuestas'!$D16,'Formulario de Respuestas'!$E16,"ES DIFERENTE")</f>
        <v>B</v>
      </c>
      <c r="D17" s="19">
        <f>IFERROR(VLOOKUP(CONCATENATE(C$1,C17),'Formulario de Preguntas'!$C$2:$FN$85,3,FALSE),"")</f>
        <v>0</v>
      </c>
      <c r="E17" s="1" t="str">
        <f>IFERROR(VLOOKUP(CONCATENATE(C$1,C17),'Formulario de Preguntas'!$C$2:$FN$85,4,FALSE),"")</f>
        <v>RESPUESTA CORRECTA</v>
      </c>
      <c r="F17" s="29" t="str">
        <f>IF($B17='Formulario de Respuestas'!$D16,'Formulario de Respuestas'!$F16,"ES DIFERENTE")</f>
        <v>D</v>
      </c>
      <c r="G17" s="19">
        <f>IFERROR(VLOOKUP(CONCATENATE(F$1,F17),'Formulario de Preguntas'!$C$2:$FN$85,3,FALSE),"")</f>
        <v>0</v>
      </c>
      <c r="H17" s="1" t="str">
        <f>IFERROR(VLOOKUP(CONCATENATE(F$1,F17),'Formulario de Preguntas'!$C$2:$FN$85,4,FALSE),"")</f>
        <v>RESPUESTA CORRECTA</v>
      </c>
      <c r="I17" s="29" t="str">
        <f>IF($B17='Formulario de Respuestas'!$D16,'Formulario de Respuestas'!$G16,"ES DIFERENTE")</f>
        <v>C</v>
      </c>
      <c r="J17" s="19" t="str">
        <f>IFERROR(VLOOKUP(CONCATENATE(I$1,I17),'Formulario de Preguntas'!$C$2:$FN$85,3,FALSE),"")</f>
        <v>Elige un enunciado de orden literal sobre un aspecto del texto leído (hábitat de los zorros). En este caso es capaz de distinguir los aspectos más relevantes sobre el mundo animal, y adicionalmente, seleccionar la opción que, introducida con la preposición correcta, ofrece información real del texto.</v>
      </c>
      <c r="K17" s="1" t="str">
        <f>IFERROR(VLOOKUP(CONCATENATE(I$1,I17),'Formulario de Preguntas'!$C$2:$FN$85,4,FALSE),"")</f>
        <v>RESPUESTA CORRECTA</v>
      </c>
      <c r="L17" s="29" t="str">
        <f>IF($B17='Formulario de Respuestas'!$D16,'Formulario de Respuestas'!$H16,"ES DIFERENTE")</f>
        <v>A</v>
      </c>
      <c r="M17" s="19" t="str">
        <f>IFERROR(VLOOKUP(CONCATENATE(L$1,L17),'Formulario de Preguntas'!$C$2:$FN$85,3,FALSE),"")</f>
        <v>Reconoce en el texto una intención comunicativa (describir cómo caza el águila real), sin embargo no alcanza el nivel de inferencia necesaria para  determinar las cualidades dela acción, de acuerdo a la información presente en el texto. Confunde la estructura de un texto explicativo con relación al énfasis del texto descriptivo.</v>
      </c>
      <c r="N17" s="1" t="str">
        <f>IFERROR(VLOOKUP(CONCATENATE(L$1,L17),'Formulario de Preguntas'!$C$2:$FN$85,4,FALSE),"")</f>
        <v xml:space="preserve">Se debe trabajar en lecturas que privilegien la descripción para que le sirvan al estudiante como fuente de conocimiento de las partes y características de personas, animales y cosas. 
Realizar ejercicios con diferentes tipos de textos en los que se visualice su estructura e intención comunicativa, abordándolos con preguntas de orden literal como ¿Qué? ¿Quién? ¿Cómo? ¿Cuándo? ¿Dónde? 
En Escuela Nueva 3, Cartilla 1, Unidad 2  “Vamos a describir” (p. 30 a 48), en Nivelemos “Aprendamos a describir” (p. 5). 
</v>
      </c>
      <c r="O17" s="29" t="str">
        <f>IF($B17='Formulario de Respuestas'!$D16,'Formulario de Respuestas'!$I16,"ES DIFERENTE")</f>
        <v>B</v>
      </c>
      <c r="P17" s="19" t="str">
        <f>IFERROR(VLOOKUP(CONCATENATE(O$1,O17),'Formulario de Preguntas'!$C$2:$FN$85,3,FALSE),"")</f>
        <v xml:space="preserve">Identifica de manera parcial en el texto información de carácter descriptivo (llevar en las garras a un zorrillo) pero la confunde frente a la información solicitada en el enunciado (una característica del vuelo de las águilas) </v>
      </c>
      <c r="Q17" s="1" t="str">
        <f>IFERROR(VLOOKUP(CONCATENATE(O$1,O17),'Formulario de Preguntas'!$C$2:$FN$85,4,FALSE),"")</f>
        <v xml:space="preserve">En este aspecto  los estudiantes deben trabajar en la lectura de textos descriptivos  que les permitan identificar las características y aspectos sobresalientes de un objeto, animal  o cosa.
Genere actividades con la cuales se lleve a la comprensión de la información contenida en los textos y las secuencias de sucesos y personajes o sujetos que participan en ellas. A manera de apoyo a esta sugerencia, en el libro Escuela Nueva 3, Cartilla 1, Guía 8 A, páginas 69 a 77, encontrará un esquema sobre cómo analizar cuentos, que bien puede adaptarse al análisis de cualquier tipo de texto.
</v>
      </c>
      <c r="R17" s="29" t="str">
        <f>IF($B17='Formulario de Respuestas'!$D16,'Formulario de Respuestas'!$J16,"ES DIFERENTE")</f>
        <v>B</v>
      </c>
      <c r="S17" s="19" t="str">
        <f>IFERROR(VLOOKUP(CONCATENATE(R$1,R17),'Formulario de Preguntas'!$C$2:$FN$85,3,FALSE),"")</f>
        <v>Elige un enunciado haciendo una lectura inferencial  de una de las secciones del cuento leído.  Sin embargo, no elige la proposición correcta que determina un hecho contundente para el desenlace de la fábula propuesta.</v>
      </c>
      <c r="T17" s="1" t="str">
        <f>IFERROR(VLOOKUP(CONCATENATE(R$1,R17),'Formulario de Preguntas'!$C$2:$FN$85,4,FALSE),"")</f>
        <v xml:space="preserve">Se deben realizar ejercicios de lectura de textos con estructura narrativa, en donde el estudiante identifique personajes, tema, desarrollo y conclusión. Esto le permitirá identificar superestructuras textuales necesarias para la comprensión e interpretación. 
Puede consultar en Escuela Nueva,  Cartilla 3, Guía 22 A, p. 48 “Vamos a analizar fábulas”, en Nivelemos “¡Qué bonitas son las fábulas!” (Guía 2, p. 13).  
</v>
      </c>
      <c r="U17" s="29" t="str">
        <f>IF($B17='Formulario de Respuestas'!$D16,'Formulario de Respuestas'!$K16,"ES DIFERENTE")</f>
        <v>B</v>
      </c>
      <c r="V17" s="19" t="str">
        <f>IFERROR(VLOOKUP(CONCATENATE(U$1,U17),'Formulario de Preguntas'!$C$2:$FN$85,3,FALSE),"")</f>
        <v>Reconoce un texto literario  y su estructura. Sin embargo, lo confunde con otro tipo de texto, propio del género narrativo: el cuento.</v>
      </c>
      <c r="W17" s="1" t="str">
        <f>IFERROR(VLOOKUP(CONCATENATE(U$1,U17),'Formulario de Preguntas'!$C$2:$FN$85,4,FALSE),"")</f>
        <v xml:space="preserve">Es pertinente hacer énfasis en la definición de las características de la fábula y las diferencias o semejanzas con otros tipos de textos literarios. 
Puede consultar en Escuela Nueva,  Cartilla 3 Guía 22 A, p. 48 “Vamos a analizar fábulas”, en Nivelemos “¡Qué bonitas son las fábulas!” (Guía 2, p. 13).  
</v>
      </c>
      <c r="X17" s="29" t="str">
        <f>IF($B17='Formulario de Respuestas'!$D16,'Formulario de Respuestas'!$L16,"ES DIFERENTE")</f>
        <v>B</v>
      </c>
      <c r="Y17" s="19" t="str">
        <f>IFERROR(VLOOKUP(CONCATENATE(X$1,X17),'Formulario de Preguntas'!$C$2:$FN$85,3,FALSE),"")</f>
        <v>Identifica el sentido de la frase presente en el texto (“pasó por allí una astuta zorra”); sin  embargo, presenta confusiones léxicas a la hora de identificar la expresión sinónima solicitada.</v>
      </c>
      <c r="Z17" s="1" t="str">
        <f>IFERROR(VLOOKUP(CONCATENATE(X$1,X17),'Formulario de Preguntas'!$C$2:$FN$85,4,FALSE),"")</f>
        <v>Se deben realizar ejercicios que posibiliten fortalecer la precisión léxica al momento de hacer inferencias; por ejemplo, plantear carreras de palabras, proporcionando un término y en el menor tiempo hallar por lo menos 3 palabras que signifiquen lo mismo. Otras actividades se pueden trabajar desde el libro Escuela Nueva cartilla 2, Unidad 4, Guía 11 A, página 21.</v>
      </c>
      <c r="AA17" s="29" t="str">
        <f>IF($B17='Formulario de Respuestas'!$D16,'Formulario de Respuestas'!$M16,"ES DIFERENTE")</f>
        <v>A</v>
      </c>
      <c r="AB17" s="19" t="str">
        <f>IFERROR(VLOOKUP(CONCATENATE(AA$1,AA17),'Formulario de Preguntas'!$C$2:$FN$85,3,FALSE),"")</f>
        <v>Es posible que identifique la imagen con una señal pero confunde su significado, Tal vez piense que las señales de tránsito siempre son de prohibición.</v>
      </c>
      <c r="AC17" s="1" t="str">
        <f>IFERROR(VLOOKUP(CONCATENATE(AA$1,AA17),'Formulario de Preguntas'!$C$2:$FN$85,4,FALSE),"")</f>
        <v xml:space="preserve">Presentar a los estudiantes diversos tipos de señales para saber cuál es la función de las que preventivas, las reglamentarias y las informativas. Una vez sean reconocidas, invite a los estudiantes a crear señales para situaciones poco convencionales, por ejemplo, una señal de prohibido soñar.
A manera de refuerzo, en el libro Escuela Nueva, cartilla 3, Guías 27 A, B, C y D, páginas 89 a 95, podrá encontrar diversas actividades que apuntan al reconocimiento y comprensión de las señales, su clasificación  e intención. 
</v>
      </c>
      <c r="AD17" s="29" t="str">
        <f>IF($B17='Formulario de Respuestas'!$D16,'Formulario de Respuestas'!$N16,"ES DIFERENTE")</f>
        <v>B</v>
      </c>
      <c r="AE17" s="19" t="str">
        <f>IFERROR(VLOOKUP(CONCATENATE(AD$1,AD17),'Formulario de Preguntas'!$C$2:$FN$85,3,FALSE),"")</f>
        <v>Reconoce diferentes formatos televisivos, infiriendo su posible contenido (Telenovela). Sin embargo, no tiene en cuenta todas las características, asociándolo con un programa musical.</v>
      </c>
      <c r="AF17" s="1" t="str">
        <f>IFERROR(VLOOKUP(CONCATENATE(AD$1,AD17),'Formulario de Preguntas'!$C$2:$FN$85,4,FALSE),"")</f>
        <v xml:space="preserve">El reconocimiento del público de un formato televisivo o radial, permite establecer expectativas sobre su contenido o tema.  Preguntar por los programas vistos por los estudiantes, por sus contenidos, por los que ven solos o en compañía de un adulto, incluso cadenas especializadas, permite identificar algunas estructuras o temas específicos para el público infantil o familiar. Así, el estudiante comenzará a diferenciar la información de cada uno de los formatos televisivos. 
Uno de los elementos centrales en las telenovelas son los diálogos, por lo cual en el libro Competencias comunicativas 3, Unidad 2, páginas 50 - 51, encontrará información necesaria para comprender la intención comunicativa que subyace en la interacción de dos o más hablantes.
</v>
      </c>
      <c r="AG17" s="29" t="str">
        <f>IF($B17='Formulario de Respuestas'!$D16,'Formulario de Respuestas'!$O16,"ES DIFERENTE")</f>
        <v>A</v>
      </c>
      <c r="AH17" s="19" t="str">
        <f>IFERROR(VLOOKUP(CONCATENATE(AG$1,AG17),'Formulario de Preguntas'!$C$2:$FN$85,3,FALSE),"")</f>
        <v>Identifica la información que ofrece un programa radial pero confunde el orden los tres tipos de información propuestos.</v>
      </c>
      <c r="AI17" s="1" t="str">
        <f>IFERROR(VLOOKUP(CONCATENATE(AG$1,AG17),'Formulario de Preguntas'!$C$2:$FN$85,4,FALSE),"")</f>
        <v xml:space="preserve">Es posible clasificar la información en los textos audiovisuales a partir del tema que se trate. Reconocer secciones en noticieros radiales, en informativos, también en programas musicales, permite reconocer dónde se encuentran fuentes de información. Las actividades de escucha y discusión sobre el contenido de los programas, fortalece la opinión de los estudiantes  al preguntarles ¿qué les gusta escuchar en radio? ¿Por qué es importante este medio en su contexto? ¿Cuál información que cotidianamente circula en la radio?
Para fortalecer la comprensión en torno a la Radio, puede consultar el libro Competencias Comunicativas, Unidad 2, página 40.
</v>
      </c>
      <c r="AJ17" s="29" t="str">
        <f>IF($B17='Formulario de Respuestas'!$D16,'Formulario de Respuestas'!$P16,"ES DIFERENTE")</f>
        <v>D</v>
      </c>
      <c r="AK17" s="19" t="str">
        <f>IFERROR(VLOOKUP(CONCATENATE(AJ$1,AJ17),'Formulario de Preguntas'!$C$2:$FN$85,3,FALSE),"")</f>
        <v>Comprende lo que se relata en una tira cómica sin palabras y, entre cuatro alternativas, selecciona la proposición que mejor resume la situación. Describe el posible significado de una secuencia de imágenes a partir de indicios en las mismas, reconociendo las convenciones gráficas que indican la interacción entre los personajes y los hechos.</v>
      </c>
      <c r="AL17" s="1" t="str">
        <f>IFERROR(VLOOKUP(CONCATENATE(AJ$1,AJ17),'Formulario de Preguntas'!$C$2:$FN$85,4,FALSE),"")</f>
        <v>RESPUESTA CORRECTA</v>
      </c>
      <c r="AM17" s="29" t="str">
        <f>IF($B17='Formulario de Respuestas'!$D16,'Formulario de Respuestas'!$Q16,"ES DIFERENTE")</f>
        <v>B</v>
      </c>
      <c r="AN17" s="19" t="str">
        <f>IFERROR(VLOOKUP(CONCATENATE(AM$1,AM17),'Formulario de Preguntas'!$C$2:$FN$85,3,FALSE),"")</f>
        <v>Identifica la intención comunicativa de la planeación de un texto a partir de las ideas que se quieren comunicar por medio del mismo. Deduce cuál es la intención de la carta y, entre cuatro alternativas, selecciona la que mejor expresa esa intención.</v>
      </c>
      <c r="AO17" s="1" t="str">
        <f>IFERROR(VLOOKUP(CONCATENATE(AM$1,AM17),'Formulario de Preguntas'!$C$2:$FN$85,4,FALSE),"")</f>
        <v>RESPUESTA CORRECTA</v>
      </c>
      <c r="AP17" s="29" t="str">
        <f>IF($B17='Formulario de Respuestas'!$D16,'Formulario de Respuestas'!$R16,"ES DIFERENTE")</f>
        <v>D</v>
      </c>
      <c r="AQ17" s="19" t="str">
        <f>IFERROR(VLOOKUP(CONCATENATE(AP$1,AP17),'Formulario de Preguntas'!$C$2:$FN$85,3,FALSE),"")</f>
        <v>No identifica la tipología textual propia de un diccionario y la confunde con la de un texto informativo.</v>
      </c>
      <c r="AR17" s="1" t="str">
        <f>IFERROR(VLOOKUP(CONCATENATE(AP$1,AP17),'Formulario de Preguntas'!$C$2:$FN$85,4,FALSE),"")</f>
        <v>Proponga actividades donde los estudiantes deban definir palabras usando el estilo y las convenciones propias de un diccionario. Pueden trabajar con palabras propias del vocabulario de los niños o con palabras de significado desconocido donde los niños deban convencer a los otros de que su definición es la correcta.</v>
      </c>
      <c r="AS17" s="29" t="str">
        <f>IF($B17='Formulario de Respuestas'!$D16,'Formulario de Respuestas'!$S16,"ES DIFERENTE")</f>
        <v>B</v>
      </c>
      <c r="AT17" s="19" t="str">
        <f>IFERROR(VLOOKUP(CONCATENATE(AS$1,AS17),'Formulario de Preguntas'!$C$2:$FN$85,3,FALSE),"")</f>
        <v>Reconoce las características de un tipo de texto que se debe producir, pero no identifica las sentencias que no podrían hacer parte del mismo.</v>
      </c>
      <c r="AU17" s="1" t="str">
        <f>IFERROR(VLOOKUP(CONCATENATE(AS$1,AS17),'Formulario de Preguntas'!$C$2:$FN$85,4,FALSE),"")</f>
        <v xml:space="preserve">La decisión de cómo continuar un texto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Nivelemos “vamos a entender losr cuentos”, Guía 5, páginas 39 al 46, en Escuela Nueva, cartilla 1. Unidad 3 “Vamos a analizar cuentos” y “Vamos a inventar cuentos”, Guías 8 A, B, C y D (página 69 al 81) y Guías 9 A, B, C y D (página 82 al 91). ).
</v>
      </c>
      <c r="AV17" s="29" t="str">
        <f>IF($B17='Formulario de Respuestas'!$D16,'Formulario de Respuestas'!$T16,"ES DIFERENTE")</f>
        <v>C</v>
      </c>
      <c r="AW17" s="19" t="str">
        <f>IFERROR(VLOOKUP(CONCATENATE(AV$1,AV17),'Formulario de Preguntas'!$C$2:$FN$85,3,FALSE),"")</f>
        <v>Realiza procesos de búsqueda y selección de la información identificando las características que debe poseer un afiche para cumplir con una intencionalidad determinada.</v>
      </c>
      <c r="AX17" s="1" t="str">
        <f>IFERROR(VLOOKUP(CONCATENATE(AV$1,AV17),'Formulario de Preguntas'!$C$2:$FN$85,4,FALSE),"")</f>
        <v>RESPUESTA CORRECTA</v>
      </c>
      <c r="AY17" s="29" t="str">
        <f>IF($B17='Formulario de Respuestas'!$D16,'Formulario de Respuestas'!$U16,"ES DIFERENTE")</f>
        <v>A</v>
      </c>
      <c r="AZ17" s="19" t="str">
        <f>IFERROR(VLOOKUP(CONCATENATE(AY$1,AY17),'Formulario de Preguntas'!$C$2:$FN$85,3,FALSE),"")</f>
        <v>Reconoce las características de un tipo de texto que se debe producir pero no identifica las sentencias que no podrían hacer parte del mismo.</v>
      </c>
      <c r="BA17" s="1" t="str">
        <f>IFERROR(VLOOKUP(CONCATENATE(AY$1,AY17),'Formulario de Preguntas'!$C$2:$FN$85,4,FALSE),"")</f>
        <v xml:space="preserve">La decisión de cómo planear y escribir un texto descriptivo puede ser respaldada por actividades donde aparezcan ideas que no permiten comprender el texto. Se pueden usar textos cortos con algunos indicios que permitan su reorganización (como el uso de una numeración: primero- segundo, el seguimiento de una acción: antes –después, entre otros aspectos).
Puede consultar en Escuela Nueva,  cartilla 1. Unidad 3 “Vamos a analizar cuentos” y “Vamos a inventar cuentos”, Guías 8 A, B, C y D (página 69 al 81) y Guías 9 A, B, C y D (página 82 al 91).  ), en Competencias Comunicativas 3,  “La comparación” (p 80).
</v>
      </c>
      <c r="BB17" s="29" t="str">
        <f>IF($B17='Formulario de Respuestas'!$D16,'Formulario de Respuestas'!$V16,"ES DIFERENTE")</f>
        <v>A</v>
      </c>
      <c r="BC17" s="19" t="str">
        <f>IFERROR(VLOOKUP(CONCATENATE(BB$1,BB17),'Formulario de Preguntas'!$C$2:$FN$85,3,FALSE),"")</f>
        <v>Reconoce los personajes en una historia pero solo identifica el personaje principal y confunde fenómenos con personajes.</v>
      </c>
      <c r="BD17" s="1" t="str">
        <f>IFERROR(VLOOKUP(CONCATENATE(BB$1,BB17),'Formulario de Preguntas'!$C$2:$FN$85,4,FALSE),"")</f>
        <v xml:space="preserve">Mostrar al estudiante diversos finales o nudos alternativos a las narraciones  es una actividad que se debe hacer constantemente, ya que permite el reconocimiento de siluetas textuales, la identificación y seguimiento de personajes y la formulación de hipótesis de interpretación. En este caso, se pueden proponer actividades donde se identifique y cambie a los personajes para trabajar sobre el reconocimiento de los mismos.
Puede consultar en Nivelemos 3“Vamos a entender los cuentos” (guía 5), páginas 39 al 46,  en Escuela Nueva, cartilla 1. Unidad 3 “Vamos a analizar cuentos” y “Vamos a inventar cuentos”, Guías 8 A, B, C y D (página 69 al 81) y Guías 9 A, B, C y D (página 82 al 91). 
</v>
      </c>
      <c r="BE17" s="29" t="str">
        <f>IF($B17='Formulario de Respuestas'!$D16,'Formulario de Respuestas'!$W16,"ES DIFERENTE")</f>
        <v>C</v>
      </c>
      <c r="BF17" s="19" t="str">
        <f>IFERROR(VLOOKUP(CONCATENATE(BE$1,BE17),'Formulario de Preguntas'!$C$2:$FN$85,3,FALSE),"")</f>
        <v>Realiza cambios en la narración incluyendo finales alternativos como consecuencia de los hechos presentados en el contexto de la historia.</v>
      </c>
      <c r="BG17" s="1" t="str">
        <f>IFERROR(VLOOKUP(CONCATENATE(BE$1,BE17),'Formulario de Preguntas'!$C$2:$FN$85,4,FALSE),"")</f>
        <v>RESPUESTA CORRECTA</v>
      </c>
      <c r="BH17" s="29" t="str">
        <f>IF($B17='Formulario de Respuestas'!$D16,'Formulario de Respuestas'!$X16,"ES DIFERENTE")</f>
        <v>C</v>
      </c>
      <c r="BI17" s="19" t="str">
        <f>IFERROR(VLOOKUP(CONCATENATE(BH$1,BH17),'Formulario de Preguntas'!$C$2:$FN$85,3,FALSE),"")</f>
        <v xml:space="preserve">Identifica la estructura del texto teniendo como referencia su secuencia narrativa. Se evidencia dominio en la comprensión lógica del orden de la historia y de los sucesos más importantes con los cuales se delimita el inicio, el nudo y el desenlace.  </v>
      </c>
      <c r="BJ17" s="1" t="str">
        <f>IFERROR(VLOOKUP(CONCATENATE(BH$1,BH17),'Formulario de Preguntas'!$C$2:$FN$85,4,FALSE),"")</f>
        <v>RESPUESTA CORRECTA</v>
      </c>
      <c r="BL17" s="29" t="str">
        <f>IF($B17='Formulario de Respuestas'!$D16,'Formulario de Respuestas'!$X16,"ES DIFERENTE")</f>
        <v>C</v>
      </c>
      <c r="BM17" s="19" t="str">
        <f>IFERROR(VLOOKUP(CONCATENATE(BL$1,BL17),'Formulario de Preguntas'!$C$2:$FN$85,3,FALSE),"")</f>
        <v>Confunde las expresiones correctas con las erradas, posiblemente por episodios de distracción frente a lo solicitado en el enunciado o por dificultades en el seguimiento de instrucciones.</v>
      </c>
      <c r="BN17" s="1" t="str">
        <f>IFERROR(VLOOKUP(CONCATENATE(BL$1,BL17),'Formulario de Preguntas'!$C$2:$FN$85,4,FALSE),"")</f>
        <v xml:space="preserve">Abrir espacios de lectura y escritura colectiva en los cuales los compañeros llamen la atención sobre los errores que se cometen. Proponer la deconstrucción de frases, recortando cada una de las palabras que hacen parte de ellas, fortaleciendo los aspectos de cohesión y coherencia que benefician a la comprensión y la producción textual. 
De igual forma es importante reforzar el tema de categorías gramaticales desde la práctica de la escritura.
</v>
      </c>
      <c r="BP17" s="1">
        <f t="shared" si="0"/>
        <v>8</v>
      </c>
      <c r="BQ17" s="1">
        <f t="shared" si="1"/>
        <v>0.25</v>
      </c>
      <c r="BR17" s="1">
        <f t="shared" si="2"/>
        <v>2</v>
      </c>
      <c r="BS17" s="1">
        <f>COUNTIF('Formulario de Respuestas'!$E16:$AC16,"A")</f>
        <v>5</v>
      </c>
      <c r="BT17" s="1">
        <f>COUNTIF('Formulario de Respuestas'!$E16:$AC16,"B")</f>
        <v>8</v>
      </c>
      <c r="BU17" s="1">
        <f>COUNTIF('Formulario de Respuestas'!$E16:$AC16,"C")</f>
        <v>4</v>
      </c>
      <c r="BV17" s="1">
        <f>COUNTIF('Formulario de Respuestas'!$E16:$AC16,"D")</f>
        <v>4</v>
      </c>
      <c r="BW17" s="1">
        <f>COUNTIF('Formulario de Respuestas'!$E16:$AC16,"E (RESPUESTA ANULADA)")</f>
        <v>0</v>
      </c>
    </row>
    <row r="18" spans="1:75" x14ac:dyDescent="0.25">
      <c r="A18" s="1">
        <f>'Formulario de Respuestas'!C17</f>
        <v>0</v>
      </c>
      <c r="B18" s="1">
        <f>'Formulario de Respuestas'!D17</f>
        <v>0</v>
      </c>
      <c r="C18" s="29">
        <f>IF($B18='Formulario de Respuestas'!$D17,'Formulario de Respuestas'!$E17,"ES DIFERENTE")</f>
        <v>0</v>
      </c>
      <c r="D18" s="19" t="str">
        <f>IFERROR(VLOOKUP(CONCATENATE(C$1,C18),'Formulario de Preguntas'!$C$2:$FN$85,3,FALSE),"")</f>
        <v/>
      </c>
      <c r="E18" s="1" t="str">
        <f>IFERROR(VLOOKUP(CONCATENATE(C$1,C18),'Formulario de Preguntas'!$C$2:$FN$85,4,FALSE),"")</f>
        <v/>
      </c>
      <c r="F18" s="29">
        <f>IF($B18='Formulario de Respuestas'!$D17,'Formulario de Respuestas'!$F17,"ES DIFERENTE")</f>
        <v>0</v>
      </c>
      <c r="G18" s="19" t="str">
        <f>IFERROR(VLOOKUP(CONCATENATE(F$1,F18),'Formulario de Preguntas'!$C$2:$FN$85,3,FALSE),"")</f>
        <v/>
      </c>
      <c r="H18" s="1" t="str">
        <f>IFERROR(VLOOKUP(CONCATENATE(F$1,F18),'Formulario de Preguntas'!$C$2:$FN$85,4,FALSE),"")</f>
        <v/>
      </c>
      <c r="I18" s="29">
        <f>IF($B18='Formulario de Respuestas'!$D17,'Formulario de Respuestas'!$G17,"ES DIFERENTE")</f>
        <v>0</v>
      </c>
      <c r="J18" s="19" t="str">
        <f>IFERROR(VLOOKUP(CONCATENATE(I$1,I18),'Formulario de Preguntas'!$C$2:$FN$85,3,FALSE),"")</f>
        <v/>
      </c>
      <c r="K18" s="1" t="str">
        <f>IFERROR(VLOOKUP(CONCATENATE(I$1,I18),'Formulario de Preguntas'!$C$2:$FN$85,4,FALSE),"")</f>
        <v/>
      </c>
      <c r="L18" s="29">
        <f>IF($B18='Formulario de Respuestas'!$D17,'Formulario de Respuestas'!$H17,"ES DIFERENTE")</f>
        <v>0</v>
      </c>
      <c r="M18" s="19" t="str">
        <f>IFERROR(VLOOKUP(CONCATENATE(L$1,L18),'Formulario de Preguntas'!$C$2:$FN$85,3,FALSE),"")</f>
        <v/>
      </c>
      <c r="N18" s="1" t="str">
        <f>IFERROR(VLOOKUP(CONCATENATE(L$1,L18),'Formulario de Preguntas'!$C$2:$FN$85,4,FALSE),"")</f>
        <v/>
      </c>
      <c r="O18" s="29">
        <f>IF($B18='Formulario de Respuestas'!$D17,'Formulario de Respuestas'!$I17,"ES DIFERENTE")</f>
        <v>0</v>
      </c>
      <c r="P18" s="19" t="str">
        <f>IFERROR(VLOOKUP(CONCATENATE(O$1,O18),'Formulario de Preguntas'!$C$2:$FN$85,3,FALSE),"")</f>
        <v/>
      </c>
      <c r="Q18" s="1" t="str">
        <f>IFERROR(VLOOKUP(CONCATENATE(O$1,O18),'Formulario de Preguntas'!$C$2:$FN$85,4,FALSE),"")</f>
        <v/>
      </c>
      <c r="R18" s="29">
        <f>IF($B18='Formulario de Respuestas'!$D17,'Formulario de Respuestas'!$J17,"ES DIFERENTE")</f>
        <v>0</v>
      </c>
      <c r="S18" s="19" t="str">
        <f>IFERROR(VLOOKUP(CONCATENATE(R$1,R18),'Formulario de Preguntas'!$C$2:$FN$85,3,FALSE),"")</f>
        <v/>
      </c>
      <c r="T18" s="1" t="str">
        <f>IFERROR(VLOOKUP(CONCATENATE(R$1,R18),'Formulario de Preguntas'!$C$2:$FN$85,4,FALSE),"")</f>
        <v/>
      </c>
      <c r="U18" s="29">
        <f>IF($B18='Formulario de Respuestas'!$D17,'Formulario de Respuestas'!$K17,"ES DIFERENTE")</f>
        <v>0</v>
      </c>
      <c r="V18" s="19" t="str">
        <f>IFERROR(VLOOKUP(CONCATENATE(U$1,U18),'Formulario de Preguntas'!$C$2:$FN$85,3,FALSE),"")</f>
        <v/>
      </c>
      <c r="W18" s="1" t="str">
        <f>IFERROR(VLOOKUP(CONCATENATE(U$1,U18),'Formulario de Preguntas'!$C$2:$FN$85,4,FALSE),"")</f>
        <v/>
      </c>
      <c r="X18" s="29">
        <f>IF($B18='Formulario de Respuestas'!$D17,'Formulario de Respuestas'!$L17,"ES DIFERENTE")</f>
        <v>0</v>
      </c>
      <c r="Y18" s="19" t="str">
        <f>IFERROR(VLOOKUP(CONCATENATE(X$1,X18),'Formulario de Preguntas'!$C$2:$FN$85,3,FALSE),"")</f>
        <v/>
      </c>
      <c r="Z18" s="1" t="str">
        <f>IFERROR(VLOOKUP(CONCATENATE(X$1,X18),'Formulario de Preguntas'!$C$2:$FN$85,4,FALSE),"")</f>
        <v/>
      </c>
      <c r="AA18" s="29">
        <f>IF($B18='Formulario de Respuestas'!$D17,'Formulario de Respuestas'!$M17,"ES DIFERENTE")</f>
        <v>0</v>
      </c>
      <c r="AB18" s="19" t="str">
        <f>IFERROR(VLOOKUP(CONCATENATE(AA$1,AA18),'Formulario de Preguntas'!$C$2:$FN$85,3,FALSE),"")</f>
        <v/>
      </c>
      <c r="AC18" s="1" t="str">
        <f>IFERROR(VLOOKUP(CONCATENATE(AA$1,AA18),'Formulario de Preguntas'!$C$2:$FN$85,4,FALSE),"")</f>
        <v/>
      </c>
      <c r="AD18" s="29">
        <f>IF($B18='Formulario de Respuestas'!$D17,'Formulario de Respuestas'!$N17,"ES DIFERENTE")</f>
        <v>0</v>
      </c>
      <c r="AE18" s="19" t="str">
        <f>IFERROR(VLOOKUP(CONCATENATE(AD$1,AD18),'Formulario de Preguntas'!$C$2:$FN$85,3,FALSE),"")</f>
        <v/>
      </c>
      <c r="AF18" s="1" t="str">
        <f>IFERROR(VLOOKUP(CONCATENATE(AD$1,AD18),'Formulario de Preguntas'!$C$2:$FN$85,4,FALSE),"")</f>
        <v/>
      </c>
      <c r="AG18" s="29">
        <f>IF($B18='Formulario de Respuestas'!$D17,'Formulario de Respuestas'!$O17,"ES DIFERENTE")</f>
        <v>0</v>
      </c>
      <c r="AH18" s="19" t="str">
        <f>IFERROR(VLOOKUP(CONCATENATE(AG$1,AG18),'Formulario de Preguntas'!$C$2:$FN$85,3,FALSE),"")</f>
        <v/>
      </c>
      <c r="AI18" s="1" t="str">
        <f>IFERROR(VLOOKUP(CONCATENATE(AG$1,AG18),'Formulario de Preguntas'!$C$2:$FN$85,4,FALSE),"")</f>
        <v/>
      </c>
      <c r="AJ18" s="29">
        <f>IF($B18='Formulario de Respuestas'!$D17,'Formulario de Respuestas'!$P17,"ES DIFERENTE")</f>
        <v>0</v>
      </c>
      <c r="AK18" s="19" t="str">
        <f>IFERROR(VLOOKUP(CONCATENATE(AJ$1,AJ18),'Formulario de Preguntas'!$C$2:$FN$85,3,FALSE),"")</f>
        <v/>
      </c>
      <c r="AL18" s="1" t="str">
        <f>IFERROR(VLOOKUP(CONCATENATE(AJ$1,AJ18),'Formulario de Preguntas'!$C$2:$FN$85,4,FALSE),"")</f>
        <v/>
      </c>
      <c r="AM18" s="29">
        <f>IF($B18='Formulario de Respuestas'!$D17,'Formulario de Respuestas'!$Q17,"ES DIFERENTE")</f>
        <v>0</v>
      </c>
      <c r="AN18" s="19" t="str">
        <f>IFERROR(VLOOKUP(CONCATENATE(AM$1,AM18),'Formulario de Preguntas'!$C$2:$FN$85,3,FALSE),"")</f>
        <v/>
      </c>
      <c r="AO18" s="1" t="str">
        <f>IFERROR(VLOOKUP(CONCATENATE(AM$1,AM18),'Formulario de Preguntas'!$C$2:$FN$85,4,FALSE),"")</f>
        <v/>
      </c>
      <c r="AP18" s="29">
        <f>IF($B18='Formulario de Respuestas'!$D17,'Formulario de Respuestas'!$R17,"ES DIFERENTE")</f>
        <v>0</v>
      </c>
      <c r="AQ18" s="19" t="str">
        <f>IFERROR(VLOOKUP(CONCATENATE(AP$1,AP18),'Formulario de Preguntas'!$C$2:$FN$85,3,FALSE),"")</f>
        <v/>
      </c>
      <c r="AR18" s="1" t="str">
        <f>IFERROR(VLOOKUP(CONCATENATE(AP$1,AP18),'Formulario de Preguntas'!$C$2:$FN$85,4,FALSE),"")</f>
        <v/>
      </c>
      <c r="AS18" s="29">
        <f>IF($B18='Formulario de Respuestas'!$D17,'Formulario de Respuestas'!$S17,"ES DIFERENTE")</f>
        <v>0</v>
      </c>
      <c r="AT18" s="19" t="str">
        <f>IFERROR(VLOOKUP(CONCATENATE(AS$1,AS18),'Formulario de Preguntas'!$C$2:$FN$85,3,FALSE),"")</f>
        <v/>
      </c>
      <c r="AU18" s="1" t="str">
        <f>IFERROR(VLOOKUP(CONCATENATE(AS$1,AS18),'Formulario de Preguntas'!$C$2:$FN$85,4,FALSE),"")</f>
        <v/>
      </c>
      <c r="AV18" s="29">
        <f>IF($B18='Formulario de Respuestas'!$D17,'Formulario de Respuestas'!$T17,"ES DIFERENTE")</f>
        <v>0</v>
      </c>
      <c r="AW18" s="19" t="str">
        <f>IFERROR(VLOOKUP(CONCATENATE(AV$1,AV18),'Formulario de Preguntas'!$C$2:$FN$85,3,FALSE),"")</f>
        <v/>
      </c>
      <c r="AX18" s="1" t="str">
        <f>IFERROR(VLOOKUP(CONCATENATE(AV$1,AV18),'Formulario de Preguntas'!$C$2:$FN$85,4,FALSE),"")</f>
        <v/>
      </c>
      <c r="AY18" s="29">
        <f>IF($B18='Formulario de Respuestas'!$D17,'Formulario de Respuestas'!$U17,"ES DIFERENTE")</f>
        <v>0</v>
      </c>
      <c r="AZ18" s="19" t="str">
        <f>IFERROR(VLOOKUP(CONCATENATE(AY$1,AY18),'Formulario de Preguntas'!$C$2:$FN$85,3,FALSE),"")</f>
        <v/>
      </c>
      <c r="BA18" s="1" t="str">
        <f>IFERROR(VLOOKUP(CONCATENATE(AY$1,AY18),'Formulario de Preguntas'!$C$2:$FN$85,4,FALSE),"")</f>
        <v/>
      </c>
      <c r="BB18" s="29">
        <f>IF($B18='Formulario de Respuestas'!$D17,'Formulario de Respuestas'!$V17,"ES DIFERENTE")</f>
        <v>0</v>
      </c>
      <c r="BC18" s="19" t="str">
        <f>IFERROR(VLOOKUP(CONCATENATE(BB$1,BB18),'Formulario de Preguntas'!$C$2:$FN$85,3,FALSE),"")</f>
        <v/>
      </c>
      <c r="BD18" s="1" t="str">
        <f>IFERROR(VLOOKUP(CONCATENATE(BB$1,BB18),'Formulario de Preguntas'!$C$2:$FN$85,4,FALSE),"")</f>
        <v/>
      </c>
      <c r="BE18" s="29">
        <f>IF($B18='Formulario de Respuestas'!$D17,'Formulario de Respuestas'!$W17,"ES DIFERENTE")</f>
        <v>0</v>
      </c>
      <c r="BF18" s="19" t="str">
        <f>IFERROR(VLOOKUP(CONCATENATE(BE$1,BE18),'Formulario de Preguntas'!$C$2:$FN$85,3,FALSE),"")</f>
        <v/>
      </c>
      <c r="BG18" s="1" t="str">
        <f>IFERROR(VLOOKUP(CONCATENATE(BE$1,BE18),'Formulario de Preguntas'!$C$2:$FN$85,4,FALSE),"")</f>
        <v/>
      </c>
      <c r="BH18" s="29">
        <f>IF($B18='Formulario de Respuestas'!$D17,'Formulario de Respuestas'!$X17,"ES DIFERENTE")</f>
        <v>0</v>
      </c>
      <c r="BI18" s="19" t="str">
        <f>IFERROR(VLOOKUP(CONCATENATE(BH$1,BH18),'Formulario de Preguntas'!$C$2:$FN$85,3,FALSE),"")</f>
        <v/>
      </c>
      <c r="BJ18" s="1" t="str">
        <f>IFERROR(VLOOKUP(CONCATENATE(BH$1,BH18),'Formulario de Preguntas'!$C$2:$FN$85,4,FALSE),"")</f>
        <v/>
      </c>
      <c r="BL18" s="29">
        <f>IF($B18='Formulario de Respuestas'!$D17,'Formulario de Respuestas'!$X17,"ES DIFERENTE")</f>
        <v>0</v>
      </c>
      <c r="BM18" s="19" t="str">
        <f>IFERROR(VLOOKUP(CONCATENATE(BL$1,BL18),'Formulario de Preguntas'!$C$2:$FN$85,3,FALSE),"")</f>
        <v/>
      </c>
      <c r="BN18" s="1" t="str">
        <f>IFERROR(VLOOKUP(CONCATENATE(BL$1,BL18),'Formulario de Preguntas'!$C$2:$FN$85,4,FALSE),"")</f>
        <v/>
      </c>
      <c r="BP18" s="1">
        <f t="shared" si="0"/>
        <v>0</v>
      </c>
      <c r="BQ18" s="1">
        <f t="shared" si="1"/>
        <v>0.25</v>
      </c>
      <c r="BR18" s="1">
        <f t="shared" si="2"/>
        <v>0</v>
      </c>
      <c r="BS18" s="1">
        <f>COUNTIF('Formulario de Respuestas'!$E17:$AC17,"A")</f>
        <v>0</v>
      </c>
      <c r="BT18" s="1">
        <f>COUNTIF('Formulario de Respuestas'!$E17:$AC17,"B")</f>
        <v>0</v>
      </c>
      <c r="BU18" s="1">
        <f>COUNTIF('Formulario de Respuestas'!$E17:$AC17,"C")</f>
        <v>0</v>
      </c>
      <c r="BV18" s="1">
        <f>COUNTIF('Formulario de Respuestas'!$E17:$AC17,"D")</f>
        <v>0</v>
      </c>
      <c r="BW18" s="1">
        <f>COUNTIF('Formulario de Respuestas'!$E17:$AC17,"E (RESPUESTA ANULADA)")</f>
        <v>0</v>
      </c>
    </row>
    <row r="19" spans="1:75" x14ac:dyDescent="0.25">
      <c r="A19" s="1">
        <f>'Formulario de Respuestas'!C18</f>
        <v>0</v>
      </c>
      <c r="B19" s="1">
        <f>'Formulario de Respuestas'!D18</f>
        <v>0</v>
      </c>
      <c r="C19" s="29">
        <f>IF($B19='Formulario de Respuestas'!$D18,'Formulario de Respuestas'!$E18,"ES DIFERENTE")</f>
        <v>0</v>
      </c>
      <c r="D19" s="19" t="str">
        <f>IFERROR(VLOOKUP(CONCATENATE(C$1,C19),'Formulario de Preguntas'!$C$2:$FN$85,3,FALSE),"")</f>
        <v/>
      </c>
      <c r="E19" s="1" t="str">
        <f>IFERROR(VLOOKUP(CONCATENATE(C$1,C19),'Formulario de Preguntas'!$C$2:$FN$85,4,FALSE),"")</f>
        <v/>
      </c>
      <c r="F19" s="29">
        <f>IF($B19='Formulario de Respuestas'!$D18,'Formulario de Respuestas'!$F18,"ES DIFERENTE")</f>
        <v>0</v>
      </c>
      <c r="G19" s="19" t="str">
        <f>IFERROR(VLOOKUP(CONCATENATE(F$1,F19),'Formulario de Preguntas'!$C$2:$FN$85,3,FALSE),"")</f>
        <v/>
      </c>
      <c r="H19" s="1" t="str">
        <f>IFERROR(VLOOKUP(CONCATENATE(F$1,F19),'Formulario de Preguntas'!$C$2:$FN$85,4,FALSE),"")</f>
        <v/>
      </c>
      <c r="I19" s="29">
        <f>IF($B19='Formulario de Respuestas'!$D18,'Formulario de Respuestas'!$G18,"ES DIFERENTE")</f>
        <v>0</v>
      </c>
      <c r="J19" s="19" t="str">
        <f>IFERROR(VLOOKUP(CONCATENATE(I$1,I19),'Formulario de Preguntas'!$C$2:$FN$85,3,FALSE),"")</f>
        <v/>
      </c>
      <c r="K19" s="1" t="str">
        <f>IFERROR(VLOOKUP(CONCATENATE(I$1,I19),'Formulario de Preguntas'!$C$2:$FN$85,4,FALSE),"")</f>
        <v/>
      </c>
      <c r="L19" s="29">
        <f>IF($B19='Formulario de Respuestas'!$D18,'Formulario de Respuestas'!$H18,"ES DIFERENTE")</f>
        <v>0</v>
      </c>
      <c r="M19" s="19" t="str">
        <f>IFERROR(VLOOKUP(CONCATENATE(L$1,L19),'Formulario de Preguntas'!$C$2:$FN$85,3,FALSE),"")</f>
        <v/>
      </c>
      <c r="N19" s="1" t="str">
        <f>IFERROR(VLOOKUP(CONCATENATE(L$1,L19),'Formulario de Preguntas'!$C$2:$FN$85,4,FALSE),"")</f>
        <v/>
      </c>
      <c r="O19" s="29">
        <f>IF($B19='Formulario de Respuestas'!$D18,'Formulario de Respuestas'!$I18,"ES DIFERENTE")</f>
        <v>0</v>
      </c>
      <c r="P19" s="19" t="str">
        <f>IFERROR(VLOOKUP(CONCATENATE(O$1,O19),'Formulario de Preguntas'!$C$2:$FN$85,3,FALSE),"")</f>
        <v/>
      </c>
      <c r="Q19" s="1" t="str">
        <f>IFERROR(VLOOKUP(CONCATENATE(O$1,O19),'Formulario de Preguntas'!$C$2:$FN$85,4,FALSE),"")</f>
        <v/>
      </c>
      <c r="R19" s="29">
        <f>IF($B19='Formulario de Respuestas'!$D18,'Formulario de Respuestas'!$J18,"ES DIFERENTE")</f>
        <v>0</v>
      </c>
      <c r="S19" s="19" t="str">
        <f>IFERROR(VLOOKUP(CONCATENATE(R$1,R19),'Formulario de Preguntas'!$C$2:$FN$85,3,FALSE),"")</f>
        <v/>
      </c>
      <c r="T19" s="1" t="str">
        <f>IFERROR(VLOOKUP(CONCATENATE(R$1,R19),'Formulario de Preguntas'!$C$2:$FN$85,4,FALSE),"")</f>
        <v/>
      </c>
      <c r="U19" s="29">
        <f>IF($B19='Formulario de Respuestas'!$D18,'Formulario de Respuestas'!$K18,"ES DIFERENTE")</f>
        <v>0</v>
      </c>
      <c r="V19" s="19" t="str">
        <f>IFERROR(VLOOKUP(CONCATENATE(U$1,U19),'Formulario de Preguntas'!$C$2:$FN$85,3,FALSE),"")</f>
        <v/>
      </c>
      <c r="W19" s="1" t="str">
        <f>IFERROR(VLOOKUP(CONCATENATE(U$1,U19),'Formulario de Preguntas'!$C$2:$FN$85,4,FALSE),"")</f>
        <v/>
      </c>
      <c r="X19" s="29">
        <f>IF($B19='Formulario de Respuestas'!$D18,'Formulario de Respuestas'!$L18,"ES DIFERENTE")</f>
        <v>0</v>
      </c>
      <c r="Y19" s="19" t="str">
        <f>IFERROR(VLOOKUP(CONCATENATE(X$1,X19),'Formulario de Preguntas'!$C$2:$FN$85,3,FALSE),"")</f>
        <v/>
      </c>
      <c r="Z19" s="1" t="str">
        <f>IFERROR(VLOOKUP(CONCATENATE(X$1,X19),'Formulario de Preguntas'!$C$2:$FN$85,4,FALSE),"")</f>
        <v/>
      </c>
      <c r="AA19" s="29">
        <f>IF($B19='Formulario de Respuestas'!$D18,'Formulario de Respuestas'!$M18,"ES DIFERENTE")</f>
        <v>0</v>
      </c>
      <c r="AB19" s="19" t="str">
        <f>IFERROR(VLOOKUP(CONCATENATE(AA$1,AA19),'Formulario de Preguntas'!$C$2:$FN$85,3,FALSE),"")</f>
        <v/>
      </c>
      <c r="AC19" s="1" t="str">
        <f>IFERROR(VLOOKUP(CONCATENATE(AA$1,AA19),'Formulario de Preguntas'!$C$2:$FN$85,4,FALSE),"")</f>
        <v/>
      </c>
      <c r="AD19" s="29">
        <f>IF($B19='Formulario de Respuestas'!$D18,'Formulario de Respuestas'!$N18,"ES DIFERENTE")</f>
        <v>0</v>
      </c>
      <c r="AE19" s="19" t="str">
        <f>IFERROR(VLOOKUP(CONCATENATE(AD$1,AD19),'Formulario de Preguntas'!$C$2:$FN$85,3,FALSE),"")</f>
        <v/>
      </c>
      <c r="AF19" s="1" t="str">
        <f>IFERROR(VLOOKUP(CONCATENATE(AD$1,AD19),'Formulario de Preguntas'!$C$2:$FN$85,4,FALSE),"")</f>
        <v/>
      </c>
      <c r="AG19" s="29">
        <f>IF($B19='Formulario de Respuestas'!$D18,'Formulario de Respuestas'!$O18,"ES DIFERENTE")</f>
        <v>0</v>
      </c>
      <c r="AH19" s="19" t="str">
        <f>IFERROR(VLOOKUP(CONCATENATE(AG$1,AG19),'Formulario de Preguntas'!$C$2:$FN$85,3,FALSE),"")</f>
        <v/>
      </c>
      <c r="AI19" s="1" t="str">
        <f>IFERROR(VLOOKUP(CONCATENATE(AG$1,AG19),'Formulario de Preguntas'!$C$2:$FN$85,4,FALSE),"")</f>
        <v/>
      </c>
      <c r="AJ19" s="29">
        <f>IF($B19='Formulario de Respuestas'!$D18,'Formulario de Respuestas'!$P18,"ES DIFERENTE")</f>
        <v>0</v>
      </c>
      <c r="AK19" s="19" t="str">
        <f>IFERROR(VLOOKUP(CONCATENATE(AJ$1,AJ19),'Formulario de Preguntas'!$C$2:$FN$85,3,FALSE),"")</f>
        <v/>
      </c>
      <c r="AL19" s="1" t="str">
        <f>IFERROR(VLOOKUP(CONCATENATE(AJ$1,AJ19),'Formulario de Preguntas'!$C$2:$FN$85,4,FALSE),"")</f>
        <v/>
      </c>
      <c r="AM19" s="29">
        <f>IF($B19='Formulario de Respuestas'!$D18,'Formulario de Respuestas'!$Q18,"ES DIFERENTE")</f>
        <v>0</v>
      </c>
      <c r="AN19" s="19" t="str">
        <f>IFERROR(VLOOKUP(CONCATENATE(AM$1,AM19),'Formulario de Preguntas'!$C$2:$FN$85,3,FALSE),"")</f>
        <v/>
      </c>
      <c r="AO19" s="1" t="str">
        <f>IFERROR(VLOOKUP(CONCATENATE(AM$1,AM19),'Formulario de Preguntas'!$C$2:$FN$85,4,FALSE),"")</f>
        <v/>
      </c>
      <c r="AP19" s="29">
        <f>IF($B19='Formulario de Respuestas'!$D18,'Formulario de Respuestas'!$R18,"ES DIFERENTE")</f>
        <v>0</v>
      </c>
      <c r="AQ19" s="19" t="str">
        <f>IFERROR(VLOOKUP(CONCATENATE(AP$1,AP19),'Formulario de Preguntas'!$C$2:$FN$85,3,FALSE),"")</f>
        <v/>
      </c>
      <c r="AR19" s="1" t="str">
        <f>IFERROR(VLOOKUP(CONCATENATE(AP$1,AP19),'Formulario de Preguntas'!$C$2:$FN$85,4,FALSE),"")</f>
        <v/>
      </c>
      <c r="AS19" s="29">
        <f>IF($B19='Formulario de Respuestas'!$D18,'Formulario de Respuestas'!$S18,"ES DIFERENTE")</f>
        <v>0</v>
      </c>
      <c r="AT19" s="19" t="str">
        <f>IFERROR(VLOOKUP(CONCATENATE(AS$1,AS19),'Formulario de Preguntas'!$C$2:$FN$85,3,FALSE),"")</f>
        <v/>
      </c>
      <c r="AU19" s="1" t="str">
        <f>IFERROR(VLOOKUP(CONCATENATE(AS$1,AS19),'Formulario de Preguntas'!$C$2:$FN$85,4,FALSE),"")</f>
        <v/>
      </c>
      <c r="AV19" s="29">
        <f>IF($B19='Formulario de Respuestas'!$D18,'Formulario de Respuestas'!$T18,"ES DIFERENTE")</f>
        <v>0</v>
      </c>
      <c r="AW19" s="19" t="str">
        <f>IFERROR(VLOOKUP(CONCATENATE(AV$1,AV19),'Formulario de Preguntas'!$C$2:$FN$85,3,FALSE),"")</f>
        <v/>
      </c>
      <c r="AX19" s="1" t="str">
        <f>IFERROR(VLOOKUP(CONCATENATE(AV$1,AV19),'Formulario de Preguntas'!$C$2:$FN$85,4,FALSE),"")</f>
        <v/>
      </c>
      <c r="AY19" s="29">
        <f>IF($B19='Formulario de Respuestas'!$D18,'Formulario de Respuestas'!$U18,"ES DIFERENTE")</f>
        <v>0</v>
      </c>
      <c r="AZ19" s="19" t="str">
        <f>IFERROR(VLOOKUP(CONCATENATE(AY$1,AY19),'Formulario de Preguntas'!$C$2:$FN$85,3,FALSE),"")</f>
        <v/>
      </c>
      <c r="BA19" s="1" t="str">
        <f>IFERROR(VLOOKUP(CONCATENATE(AY$1,AY19),'Formulario de Preguntas'!$C$2:$FN$85,4,FALSE),"")</f>
        <v/>
      </c>
      <c r="BB19" s="29">
        <f>IF($B19='Formulario de Respuestas'!$D18,'Formulario de Respuestas'!$V18,"ES DIFERENTE")</f>
        <v>0</v>
      </c>
      <c r="BC19" s="19" t="str">
        <f>IFERROR(VLOOKUP(CONCATENATE(BB$1,BB19),'Formulario de Preguntas'!$C$2:$FN$85,3,FALSE),"")</f>
        <v/>
      </c>
      <c r="BD19" s="1" t="str">
        <f>IFERROR(VLOOKUP(CONCATENATE(BB$1,BB19),'Formulario de Preguntas'!$C$2:$FN$85,4,FALSE),"")</f>
        <v/>
      </c>
      <c r="BE19" s="29">
        <f>IF($B19='Formulario de Respuestas'!$D18,'Formulario de Respuestas'!$W18,"ES DIFERENTE")</f>
        <v>0</v>
      </c>
      <c r="BF19" s="19" t="str">
        <f>IFERROR(VLOOKUP(CONCATENATE(BE$1,BE19),'Formulario de Preguntas'!$C$2:$FN$85,3,FALSE),"")</f>
        <v/>
      </c>
      <c r="BG19" s="1" t="str">
        <f>IFERROR(VLOOKUP(CONCATENATE(BE$1,BE19),'Formulario de Preguntas'!$C$2:$FN$85,4,FALSE),"")</f>
        <v/>
      </c>
      <c r="BH19" s="29">
        <f>IF($B19='Formulario de Respuestas'!$D18,'Formulario de Respuestas'!$X18,"ES DIFERENTE")</f>
        <v>0</v>
      </c>
      <c r="BI19" s="19" t="str">
        <f>IFERROR(VLOOKUP(CONCATENATE(BH$1,BH19),'Formulario de Preguntas'!$C$2:$FN$85,3,FALSE),"")</f>
        <v/>
      </c>
      <c r="BJ19" s="1" t="str">
        <f>IFERROR(VLOOKUP(CONCATENATE(BH$1,BH19),'Formulario de Preguntas'!$C$2:$FN$85,4,FALSE),"")</f>
        <v/>
      </c>
      <c r="BL19" s="29">
        <f>IF($B19='Formulario de Respuestas'!$D18,'Formulario de Respuestas'!$X18,"ES DIFERENTE")</f>
        <v>0</v>
      </c>
      <c r="BM19" s="19" t="str">
        <f>IFERROR(VLOOKUP(CONCATENATE(BL$1,BL19),'Formulario de Preguntas'!$C$2:$FN$85,3,FALSE),"")</f>
        <v/>
      </c>
      <c r="BN19" s="1" t="str">
        <f>IFERROR(VLOOKUP(CONCATENATE(BL$1,BL19),'Formulario de Preguntas'!$C$2:$FN$85,4,FALSE),"")</f>
        <v/>
      </c>
      <c r="BP19" s="1">
        <f t="shared" si="0"/>
        <v>0</v>
      </c>
      <c r="BQ19" s="1">
        <f t="shared" si="1"/>
        <v>0.25</v>
      </c>
      <c r="BR19" s="1">
        <f t="shared" si="2"/>
        <v>0</v>
      </c>
      <c r="BS19" s="1">
        <f>COUNTIF('Formulario de Respuestas'!$E18:$AC18,"A")</f>
        <v>0</v>
      </c>
      <c r="BT19" s="1">
        <f>COUNTIF('Formulario de Respuestas'!$E18:$AC18,"B")</f>
        <v>0</v>
      </c>
      <c r="BU19" s="1">
        <f>COUNTIF('Formulario de Respuestas'!$E18:$AC18,"C")</f>
        <v>0</v>
      </c>
      <c r="BV19" s="1">
        <f>COUNTIF('Formulario de Respuestas'!$E18:$AC18,"D")</f>
        <v>0</v>
      </c>
      <c r="BW19" s="1">
        <f>COUNTIF('Formulario de Respuestas'!$E18:$AC18,"E (RESPUESTA ANULADA)")</f>
        <v>0</v>
      </c>
    </row>
    <row r="20" spans="1:75" x14ac:dyDescent="0.25">
      <c r="A20" s="1">
        <f>'Formulario de Respuestas'!C19</f>
        <v>0</v>
      </c>
      <c r="B20" s="1">
        <f>'Formulario de Respuestas'!D19</f>
        <v>0</v>
      </c>
      <c r="C20" s="29">
        <f>IF($B20='Formulario de Respuestas'!$D19,'Formulario de Respuestas'!$E19,"ES DIFERENTE")</f>
        <v>0</v>
      </c>
      <c r="D20" s="19" t="str">
        <f>IFERROR(VLOOKUP(CONCATENATE(C$1,C20),'Formulario de Preguntas'!$C$2:$FN$85,3,FALSE),"")</f>
        <v/>
      </c>
      <c r="E20" s="1" t="str">
        <f>IFERROR(VLOOKUP(CONCATENATE(C$1,C20),'Formulario de Preguntas'!$C$2:$FN$85,4,FALSE),"")</f>
        <v/>
      </c>
      <c r="F20" s="29">
        <f>IF($B20='Formulario de Respuestas'!$D19,'Formulario de Respuestas'!$F19,"ES DIFERENTE")</f>
        <v>0</v>
      </c>
      <c r="G20" s="19" t="str">
        <f>IFERROR(VLOOKUP(CONCATENATE(F$1,F20),'Formulario de Preguntas'!$C$2:$FN$85,3,FALSE),"")</f>
        <v/>
      </c>
      <c r="H20" s="1" t="str">
        <f>IFERROR(VLOOKUP(CONCATENATE(F$1,F20),'Formulario de Preguntas'!$C$2:$FN$85,4,FALSE),"")</f>
        <v/>
      </c>
      <c r="I20" s="29">
        <f>IF($B20='Formulario de Respuestas'!$D19,'Formulario de Respuestas'!$G19,"ES DIFERENTE")</f>
        <v>0</v>
      </c>
      <c r="J20" s="19" t="str">
        <f>IFERROR(VLOOKUP(CONCATENATE(I$1,I20),'Formulario de Preguntas'!$C$2:$FN$85,3,FALSE),"")</f>
        <v/>
      </c>
      <c r="K20" s="1" t="str">
        <f>IFERROR(VLOOKUP(CONCATENATE(I$1,I20),'Formulario de Preguntas'!$C$2:$FN$85,4,FALSE),"")</f>
        <v/>
      </c>
      <c r="L20" s="29">
        <f>IF($B20='Formulario de Respuestas'!$D19,'Formulario de Respuestas'!$H19,"ES DIFERENTE")</f>
        <v>0</v>
      </c>
      <c r="M20" s="19" t="str">
        <f>IFERROR(VLOOKUP(CONCATENATE(L$1,L20),'Formulario de Preguntas'!$C$2:$FN$85,3,FALSE),"")</f>
        <v/>
      </c>
      <c r="N20" s="1" t="str">
        <f>IFERROR(VLOOKUP(CONCATENATE(L$1,L20),'Formulario de Preguntas'!$C$2:$FN$85,4,FALSE),"")</f>
        <v/>
      </c>
      <c r="O20" s="29">
        <f>IF($B20='Formulario de Respuestas'!$D19,'Formulario de Respuestas'!$I19,"ES DIFERENTE")</f>
        <v>0</v>
      </c>
      <c r="P20" s="19" t="str">
        <f>IFERROR(VLOOKUP(CONCATENATE(O$1,O20),'Formulario de Preguntas'!$C$2:$FN$85,3,FALSE),"")</f>
        <v/>
      </c>
      <c r="Q20" s="1" t="str">
        <f>IFERROR(VLOOKUP(CONCATENATE(O$1,O20),'Formulario de Preguntas'!$C$2:$FN$85,4,FALSE),"")</f>
        <v/>
      </c>
      <c r="R20" s="29">
        <f>IF($B20='Formulario de Respuestas'!$D19,'Formulario de Respuestas'!$J19,"ES DIFERENTE")</f>
        <v>0</v>
      </c>
      <c r="S20" s="19" t="str">
        <f>IFERROR(VLOOKUP(CONCATENATE(R$1,R20),'Formulario de Preguntas'!$C$2:$FN$85,3,FALSE),"")</f>
        <v/>
      </c>
      <c r="T20" s="1" t="str">
        <f>IFERROR(VLOOKUP(CONCATENATE(R$1,R20),'Formulario de Preguntas'!$C$2:$FN$85,4,FALSE),"")</f>
        <v/>
      </c>
      <c r="U20" s="29">
        <f>IF($B20='Formulario de Respuestas'!$D19,'Formulario de Respuestas'!$K19,"ES DIFERENTE")</f>
        <v>0</v>
      </c>
      <c r="V20" s="19" t="str">
        <f>IFERROR(VLOOKUP(CONCATENATE(U$1,U20),'Formulario de Preguntas'!$C$2:$FN$85,3,FALSE),"")</f>
        <v/>
      </c>
      <c r="W20" s="1" t="str">
        <f>IFERROR(VLOOKUP(CONCATENATE(U$1,U20),'Formulario de Preguntas'!$C$2:$FN$85,4,FALSE),"")</f>
        <v/>
      </c>
      <c r="X20" s="29">
        <f>IF($B20='Formulario de Respuestas'!$D19,'Formulario de Respuestas'!$L19,"ES DIFERENTE")</f>
        <v>0</v>
      </c>
      <c r="Y20" s="19" t="str">
        <f>IFERROR(VLOOKUP(CONCATENATE(X$1,X20),'Formulario de Preguntas'!$C$2:$FN$85,3,FALSE),"")</f>
        <v/>
      </c>
      <c r="Z20" s="1" t="str">
        <f>IFERROR(VLOOKUP(CONCATENATE(X$1,X20),'Formulario de Preguntas'!$C$2:$FN$85,4,FALSE),"")</f>
        <v/>
      </c>
      <c r="AA20" s="29">
        <f>IF($B20='Formulario de Respuestas'!$D19,'Formulario de Respuestas'!$M19,"ES DIFERENTE")</f>
        <v>0</v>
      </c>
      <c r="AB20" s="19" t="str">
        <f>IFERROR(VLOOKUP(CONCATENATE(AA$1,AA20),'Formulario de Preguntas'!$C$2:$FN$85,3,FALSE),"")</f>
        <v/>
      </c>
      <c r="AC20" s="1" t="str">
        <f>IFERROR(VLOOKUP(CONCATENATE(AA$1,AA20),'Formulario de Preguntas'!$C$2:$FN$85,4,FALSE),"")</f>
        <v/>
      </c>
      <c r="AD20" s="29">
        <f>IF($B20='Formulario de Respuestas'!$D19,'Formulario de Respuestas'!$N19,"ES DIFERENTE")</f>
        <v>0</v>
      </c>
      <c r="AE20" s="19" t="str">
        <f>IFERROR(VLOOKUP(CONCATENATE(AD$1,AD20),'Formulario de Preguntas'!$C$2:$FN$85,3,FALSE),"")</f>
        <v/>
      </c>
      <c r="AF20" s="1" t="str">
        <f>IFERROR(VLOOKUP(CONCATENATE(AD$1,AD20),'Formulario de Preguntas'!$C$2:$FN$85,4,FALSE),"")</f>
        <v/>
      </c>
      <c r="AG20" s="29">
        <f>IF($B20='Formulario de Respuestas'!$D19,'Formulario de Respuestas'!$O19,"ES DIFERENTE")</f>
        <v>0</v>
      </c>
      <c r="AH20" s="19" t="str">
        <f>IFERROR(VLOOKUP(CONCATENATE(AG$1,AG20),'Formulario de Preguntas'!$C$2:$FN$85,3,FALSE),"")</f>
        <v/>
      </c>
      <c r="AI20" s="1" t="str">
        <f>IFERROR(VLOOKUP(CONCATENATE(AG$1,AG20),'Formulario de Preguntas'!$C$2:$FN$85,4,FALSE),"")</f>
        <v/>
      </c>
      <c r="AJ20" s="29">
        <f>IF($B20='Formulario de Respuestas'!$D19,'Formulario de Respuestas'!$P19,"ES DIFERENTE")</f>
        <v>0</v>
      </c>
      <c r="AK20" s="19" t="str">
        <f>IFERROR(VLOOKUP(CONCATENATE(AJ$1,AJ20),'Formulario de Preguntas'!$C$2:$FN$85,3,FALSE),"")</f>
        <v/>
      </c>
      <c r="AL20" s="1" t="str">
        <f>IFERROR(VLOOKUP(CONCATENATE(AJ$1,AJ20),'Formulario de Preguntas'!$C$2:$FN$85,4,FALSE),"")</f>
        <v/>
      </c>
      <c r="AM20" s="29">
        <f>IF($B20='Formulario de Respuestas'!$D19,'Formulario de Respuestas'!$Q19,"ES DIFERENTE")</f>
        <v>0</v>
      </c>
      <c r="AN20" s="19" t="str">
        <f>IFERROR(VLOOKUP(CONCATENATE(AM$1,AM20),'Formulario de Preguntas'!$C$2:$FN$85,3,FALSE),"")</f>
        <v/>
      </c>
      <c r="AO20" s="1" t="str">
        <f>IFERROR(VLOOKUP(CONCATENATE(AM$1,AM20),'Formulario de Preguntas'!$C$2:$FN$85,4,FALSE),"")</f>
        <v/>
      </c>
      <c r="AP20" s="29">
        <f>IF($B20='Formulario de Respuestas'!$D19,'Formulario de Respuestas'!$R19,"ES DIFERENTE")</f>
        <v>0</v>
      </c>
      <c r="AQ20" s="19" t="str">
        <f>IFERROR(VLOOKUP(CONCATENATE(AP$1,AP20),'Formulario de Preguntas'!$C$2:$FN$85,3,FALSE),"")</f>
        <v/>
      </c>
      <c r="AR20" s="1" t="str">
        <f>IFERROR(VLOOKUP(CONCATENATE(AP$1,AP20),'Formulario de Preguntas'!$C$2:$FN$85,4,FALSE),"")</f>
        <v/>
      </c>
      <c r="AS20" s="29">
        <f>IF($B20='Formulario de Respuestas'!$D19,'Formulario de Respuestas'!$S19,"ES DIFERENTE")</f>
        <v>0</v>
      </c>
      <c r="AT20" s="19" t="str">
        <f>IFERROR(VLOOKUP(CONCATENATE(AS$1,AS20),'Formulario de Preguntas'!$C$2:$FN$85,3,FALSE),"")</f>
        <v/>
      </c>
      <c r="AU20" s="1" t="str">
        <f>IFERROR(VLOOKUP(CONCATENATE(AS$1,AS20),'Formulario de Preguntas'!$C$2:$FN$85,4,FALSE),"")</f>
        <v/>
      </c>
      <c r="AV20" s="29">
        <f>IF($B20='Formulario de Respuestas'!$D19,'Formulario de Respuestas'!$T19,"ES DIFERENTE")</f>
        <v>0</v>
      </c>
      <c r="AW20" s="19" t="str">
        <f>IFERROR(VLOOKUP(CONCATENATE(AV$1,AV20),'Formulario de Preguntas'!$C$2:$FN$85,3,FALSE),"")</f>
        <v/>
      </c>
      <c r="AX20" s="1" t="str">
        <f>IFERROR(VLOOKUP(CONCATENATE(AV$1,AV20),'Formulario de Preguntas'!$C$2:$FN$85,4,FALSE),"")</f>
        <v/>
      </c>
      <c r="AY20" s="29">
        <f>IF($B20='Formulario de Respuestas'!$D19,'Formulario de Respuestas'!$U19,"ES DIFERENTE")</f>
        <v>0</v>
      </c>
      <c r="AZ20" s="19" t="str">
        <f>IFERROR(VLOOKUP(CONCATENATE(AY$1,AY20),'Formulario de Preguntas'!$C$2:$FN$85,3,FALSE),"")</f>
        <v/>
      </c>
      <c r="BA20" s="1" t="str">
        <f>IFERROR(VLOOKUP(CONCATENATE(AY$1,AY20),'Formulario de Preguntas'!$C$2:$FN$85,4,FALSE),"")</f>
        <v/>
      </c>
      <c r="BB20" s="29">
        <f>IF($B20='Formulario de Respuestas'!$D19,'Formulario de Respuestas'!$V19,"ES DIFERENTE")</f>
        <v>0</v>
      </c>
      <c r="BC20" s="19" t="str">
        <f>IFERROR(VLOOKUP(CONCATENATE(BB$1,BB20),'Formulario de Preguntas'!$C$2:$FN$85,3,FALSE),"")</f>
        <v/>
      </c>
      <c r="BD20" s="1" t="str">
        <f>IFERROR(VLOOKUP(CONCATENATE(BB$1,BB20),'Formulario de Preguntas'!$C$2:$FN$85,4,FALSE),"")</f>
        <v/>
      </c>
      <c r="BE20" s="29">
        <f>IF($B20='Formulario de Respuestas'!$D19,'Formulario de Respuestas'!$W19,"ES DIFERENTE")</f>
        <v>0</v>
      </c>
      <c r="BF20" s="19" t="str">
        <f>IFERROR(VLOOKUP(CONCATENATE(BE$1,BE20),'Formulario de Preguntas'!$C$2:$FN$85,3,FALSE),"")</f>
        <v/>
      </c>
      <c r="BG20" s="1" t="str">
        <f>IFERROR(VLOOKUP(CONCATENATE(BE$1,BE20),'Formulario de Preguntas'!$C$2:$FN$85,4,FALSE),"")</f>
        <v/>
      </c>
      <c r="BH20" s="29">
        <f>IF($B20='Formulario de Respuestas'!$D19,'Formulario de Respuestas'!$X19,"ES DIFERENTE")</f>
        <v>0</v>
      </c>
      <c r="BI20" s="19" t="str">
        <f>IFERROR(VLOOKUP(CONCATENATE(BH$1,BH20),'Formulario de Preguntas'!$C$2:$FN$85,3,FALSE),"")</f>
        <v/>
      </c>
      <c r="BJ20" s="1" t="str">
        <f>IFERROR(VLOOKUP(CONCATENATE(BH$1,BH20),'Formulario de Preguntas'!$C$2:$FN$85,4,FALSE),"")</f>
        <v/>
      </c>
      <c r="BL20" s="29">
        <f>IF($B20='Formulario de Respuestas'!$D19,'Formulario de Respuestas'!$X19,"ES DIFERENTE")</f>
        <v>0</v>
      </c>
      <c r="BM20" s="19" t="str">
        <f>IFERROR(VLOOKUP(CONCATENATE(BL$1,BL20),'Formulario de Preguntas'!$C$2:$FN$85,3,FALSE),"")</f>
        <v/>
      </c>
      <c r="BN20" s="1" t="str">
        <f>IFERROR(VLOOKUP(CONCATENATE(BL$1,BL20),'Formulario de Preguntas'!$C$2:$FN$85,4,FALSE),"")</f>
        <v/>
      </c>
      <c r="BP20" s="1">
        <f t="shared" si="0"/>
        <v>0</v>
      </c>
      <c r="BQ20" s="1">
        <f t="shared" si="1"/>
        <v>0.25</v>
      </c>
      <c r="BR20" s="1">
        <f t="shared" si="2"/>
        <v>0</v>
      </c>
      <c r="BS20" s="1">
        <f>COUNTIF('Formulario de Respuestas'!$E19:$AC19,"A")</f>
        <v>0</v>
      </c>
      <c r="BT20" s="1">
        <f>COUNTIF('Formulario de Respuestas'!$E19:$AC19,"B")</f>
        <v>0</v>
      </c>
      <c r="BU20" s="1">
        <f>COUNTIF('Formulario de Respuestas'!$E19:$AC19,"C")</f>
        <v>0</v>
      </c>
      <c r="BV20" s="1">
        <f>COUNTIF('Formulario de Respuestas'!$E19:$AC19,"D")</f>
        <v>0</v>
      </c>
      <c r="BW20" s="1">
        <f>COUNTIF('Formulario de Respuestas'!$E19:$AC19,"E (RESPUESTA ANULADA)")</f>
        <v>0</v>
      </c>
    </row>
    <row r="21" spans="1:75" x14ac:dyDescent="0.25">
      <c r="A21" s="1">
        <f>'Formulario de Respuestas'!C20</f>
        <v>0</v>
      </c>
      <c r="B21" s="1">
        <f>'Formulario de Respuestas'!D20</f>
        <v>0</v>
      </c>
      <c r="C21" s="29">
        <f>IF($B21='Formulario de Respuestas'!$D20,'Formulario de Respuestas'!$E20,"ES DIFERENTE")</f>
        <v>0</v>
      </c>
      <c r="D21" s="19" t="str">
        <f>IFERROR(VLOOKUP(CONCATENATE(C$1,C21),'Formulario de Preguntas'!$C$2:$FN$85,3,FALSE),"")</f>
        <v/>
      </c>
      <c r="E21" s="1" t="str">
        <f>IFERROR(VLOOKUP(CONCATENATE(C$1,C21),'Formulario de Preguntas'!$C$2:$FN$85,4,FALSE),"")</f>
        <v/>
      </c>
      <c r="F21" s="29">
        <f>IF($B21='Formulario de Respuestas'!$D20,'Formulario de Respuestas'!$F20,"ES DIFERENTE")</f>
        <v>0</v>
      </c>
      <c r="G21" s="19" t="str">
        <f>IFERROR(VLOOKUP(CONCATENATE(F$1,F21),'Formulario de Preguntas'!$C$2:$FN$85,3,FALSE),"")</f>
        <v/>
      </c>
      <c r="H21" s="1" t="str">
        <f>IFERROR(VLOOKUP(CONCATENATE(F$1,F21),'Formulario de Preguntas'!$C$2:$FN$85,4,FALSE),"")</f>
        <v/>
      </c>
      <c r="I21" s="29">
        <f>IF($B21='Formulario de Respuestas'!$D20,'Formulario de Respuestas'!$G20,"ES DIFERENTE")</f>
        <v>0</v>
      </c>
      <c r="J21" s="19" t="str">
        <f>IFERROR(VLOOKUP(CONCATENATE(I$1,I21),'Formulario de Preguntas'!$C$2:$FN$85,3,FALSE),"")</f>
        <v/>
      </c>
      <c r="K21" s="1" t="str">
        <f>IFERROR(VLOOKUP(CONCATENATE(I$1,I21),'Formulario de Preguntas'!$C$2:$FN$85,4,FALSE),"")</f>
        <v/>
      </c>
      <c r="L21" s="29">
        <f>IF($B21='Formulario de Respuestas'!$D20,'Formulario de Respuestas'!$H20,"ES DIFERENTE")</f>
        <v>0</v>
      </c>
      <c r="M21" s="19" t="str">
        <f>IFERROR(VLOOKUP(CONCATENATE(L$1,L21),'Formulario de Preguntas'!$C$2:$FN$85,3,FALSE),"")</f>
        <v/>
      </c>
      <c r="N21" s="1" t="str">
        <f>IFERROR(VLOOKUP(CONCATENATE(L$1,L21),'Formulario de Preguntas'!$C$2:$FN$85,4,FALSE),"")</f>
        <v/>
      </c>
      <c r="O21" s="29">
        <f>IF($B21='Formulario de Respuestas'!$D20,'Formulario de Respuestas'!$I20,"ES DIFERENTE")</f>
        <v>0</v>
      </c>
      <c r="P21" s="19" t="str">
        <f>IFERROR(VLOOKUP(CONCATENATE(O$1,O21),'Formulario de Preguntas'!$C$2:$FN$85,3,FALSE),"")</f>
        <v/>
      </c>
      <c r="Q21" s="1" t="str">
        <f>IFERROR(VLOOKUP(CONCATENATE(O$1,O21),'Formulario de Preguntas'!$C$2:$FN$85,4,FALSE),"")</f>
        <v/>
      </c>
      <c r="R21" s="29">
        <f>IF($B21='Formulario de Respuestas'!$D20,'Formulario de Respuestas'!$J20,"ES DIFERENTE")</f>
        <v>0</v>
      </c>
      <c r="S21" s="19" t="str">
        <f>IFERROR(VLOOKUP(CONCATENATE(R$1,R21),'Formulario de Preguntas'!$C$2:$FN$85,3,FALSE),"")</f>
        <v/>
      </c>
      <c r="T21" s="1" t="str">
        <f>IFERROR(VLOOKUP(CONCATENATE(R$1,R21),'Formulario de Preguntas'!$C$2:$FN$85,4,FALSE),"")</f>
        <v/>
      </c>
      <c r="U21" s="29">
        <f>IF($B21='Formulario de Respuestas'!$D20,'Formulario de Respuestas'!$K20,"ES DIFERENTE")</f>
        <v>0</v>
      </c>
      <c r="V21" s="19" t="str">
        <f>IFERROR(VLOOKUP(CONCATENATE(U$1,U21),'Formulario de Preguntas'!$C$2:$FN$85,3,FALSE),"")</f>
        <v/>
      </c>
      <c r="W21" s="1" t="str">
        <f>IFERROR(VLOOKUP(CONCATENATE(U$1,U21),'Formulario de Preguntas'!$C$2:$FN$85,4,FALSE),"")</f>
        <v/>
      </c>
      <c r="X21" s="29">
        <f>IF($B21='Formulario de Respuestas'!$D20,'Formulario de Respuestas'!$L20,"ES DIFERENTE")</f>
        <v>0</v>
      </c>
      <c r="Y21" s="19" t="str">
        <f>IFERROR(VLOOKUP(CONCATENATE(X$1,X21),'Formulario de Preguntas'!$C$2:$FN$85,3,FALSE),"")</f>
        <v/>
      </c>
      <c r="Z21" s="1" t="str">
        <f>IFERROR(VLOOKUP(CONCATENATE(X$1,X21),'Formulario de Preguntas'!$C$2:$FN$85,4,FALSE),"")</f>
        <v/>
      </c>
      <c r="AA21" s="29">
        <f>IF($B21='Formulario de Respuestas'!$D20,'Formulario de Respuestas'!$M20,"ES DIFERENTE")</f>
        <v>0</v>
      </c>
      <c r="AB21" s="19" t="str">
        <f>IFERROR(VLOOKUP(CONCATENATE(AA$1,AA21),'Formulario de Preguntas'!$C$2:$FN$85,3,FALSE),"")</f>
        <v/>
      </c>
      <c r="AC21" s="1" t="str">
        <f>IFERROR(VLOOKUP(CONCATENATE(AA$1,AA21),'Formulario de Preguntas'!$C$2:$FN$85,4,FALSE),"")</f>
        <v/>
      </c>
      <c r="AD21" s="29">
        <f>IF($B21='Formulario de Respuestas'!$D20,'Formulario de Respuestas'!$N20,"ES DIFERENTE")</f>
        <v>0</v>
      </c>
      <c r="AE21" s="19" t="str">
        <f>IFERROR(VLOOKUP(CONCATENATE(AD$1,AD21),'Formulario de Preguntas'!$C$2:$FN$85,3,FALSE),"")</f>
        <v/>
      </c>
      <c r="AF21" s="1" t="str">
        <f>IFERROR(VLOOKUP(CONCATENATE(AD$1,AD21),'Formulario de Preguntas'!$C$2:$FN$85,4,FALSE),"")</f>
        <v/>
      </c>
      <c r="AG21" s="29">
        <f>IF($B21='Formulario de Respuestas'!$D20,'Formulario de Respuestas'!$O20,"ES DIFERENTE")</f>
        <v>0</v>
      </c>
      <c r="AH21" s="19" t="str">
        <f>IFERROR(VLOOKUP(CONCATENATE(AG$1,AG21),'Formulario de Preguntas'!$C$2:$FN$85,3,FALSE),"")</f>
        <v/>
      </c>
      <c r="AI21" s="1" t="str">
        <f>IFERROR(VLOOKUP(CONCATENATE(AG$1,AG21),'Formulario de Preguntas'!$C$2:$FN$85,4,FALSE),"")</f>
        <v/>
      </c>
      <c r="AJ21" s="29">
        <f>IF($B21='Formulario de Respuestas'!$D20,'Formulario de Respuestas'!$P20,"ES DIFERENTE")</f>
        <v>0</v>
      </c>
      <c r="AK21" s="19" t="str">
        <f>IFERROR(VLOOKUP(CONCATENATE(AJ$1,AJ21),'Formulario de Preguntas'!$C$2:$FN$85,3,FALSE),"")</f>
        <v/>
      </c>
      <c r="AL21" s="1" t="str">
        <f>IFERROR(VLOOKUP(CONCATENATE(AJ$1,AJ21),'Formulario de Preguntas'!$C$2:$FN$85,4,FALSE),"")</f>
        <v/>
      </c>
      <c r="AM21" s="29">
        <f>IF($B21='Formulario de Respuestas'!$D20,'Formulario de Respuestas'!$Q20,"ES DIFERENTE")</f>
        <v>0</v>
      </c>
      <c r="AN21" s="19" t="str">
        <f>IFERROR(VLOOKUP(CONCATENATE(AM$1,AM21),'Formulario de Preguntas'!$C$2:$FN$85,3,FALSE),"")</f>
        <v/>
      </c>
      <c r="AO21" s="1" t="str">
        <f>IFERROR(VLOOKUP(CONCATENATE(AM$1,AM21),'Formulario de Preguntas'!$C$2:$FN$85,4,FALSE),"")</f>
        <v/>
      </c>
      <c r="AP21" s="29">
        <f>IF($B21='Formulario de Respuestas'!$D20,'Formulario de Respuestas'!$R20,"ES DIFERENTE")</f>
        <v>0</v>
      </c>
      <c r="AQ21" s="19" t="str">
        <f>IFERROR(VLOOKUP(CONCATENATE(AP$1,AP21),'Formulario de Preguntas'!$C$2:$FN$85,3,FALSE),"")</f>
        <v/>
      </c>
      <c r="AR21" s="1" t="str">
        <f>IFERROR(VLOOKUP(CONCATENATE(AP$1,AP21),'Formulario de Preguntas'!$C$2:$FN$85,4,FALSE),"")</f>
        <v/>
      </c>
      <c r="AS21" s="29">
        <f>IF($B21='Formulario de Respuestas'!$D20,'Formulario de Respuestas'!$S20,"ES DIFERENTE")</f>
        <v>0</v>
      </c>
      <c r="AT21" s="19" t="str">
        <f>IFERROR(VLOOKUP(CONCATENATE(AS$1,AS21),'Formulario de Preguntas'!$C$2:$FN$85,3,FALSE),"")</f>
        <v/>
      </c>
      <c r="AU21" s="1" t="str">
        <f>IFERROR(VLOOKUP(CONCATENATE(AS$1,AS21),'Formulario de Preguntas'!$C$2:$FN$85,4,FALSE),"")</f>
        <v/>
      </c>
      <c r="AV21" s="29">
        <f>IF($B21='Formulario de Respuestas'!$D20,'Formulario de Respuestas'!$T20,"ES DIFERENTE")</f>
        <v>0</v>
      </c>
      <c r="AW21" s="19" t="str">
        <f>IFERROR(VLOOKUP(CONCATENATE(AV$1,AV21),'Formulario de Preguntas'!$C$2:$FN$85,3,FALSE),"")</f>
        <v/>
      </c>
      <c r="AX21" s="1" t="str">
        <f>IFERROR(VLOOKUP(CONCATENATE(AV$1,AV21),'Formulario de Preguntas'!$C$2:$FN$85,4,FALSE),"")</f>
        <v/>
      </c>
      <c r="AY21" s="29">
        <f>IF($B21='Formulario de Respuestas'!$D20,'Formulario de Respuestas'!$U20,"ES DIFERENTE")</f>
        <v>0</v>
      </c>
      <c r="AZ21" s="19" t="str">
        <f>IFERROR(VLOOKUP(CONCATENATE(AY$1,AY21),'Formulario de Preguntas'!$C$2:$FN$85,3,FALSE),"")</f>
        <v/>
      </c>
      <c r="BA21" s="1" t="str">
        <f>IFERROR(VLOOKUP(CONCATENATE(AY$1,AY21),'Formulario de Preguntas'!$C$2:$FN$85,4,FALSE),"")</f>
        <v/>
      </c>
      <c r="BB21" s="29">
        <f>IF($B21='Formulario de Respuestas'!$D20,'Formulario de Respuestas'!$V20,"ES DIFERENTE")</f>
        <v>0</v>
      </c>
      <c r="BC21" s="19" t="str">
        <f>IFERROR(VLOOKUP(CONCATENATE(BB$1,BB21),'Formulario de Preguntas'!$C$2:$FN$85,3,FALSE),"")</f>
        <v/>
      </c>
      <c r="BD21" s="1" t="str">
        <f>IFERROR(VLOOKUP(CONCATENATE(BB$1,BB21),'Formulario de Preguntas'!$C$2:$FN$85,4,FALSE),"")</f>
        <v/>
      </c>
      <c r="BE21" s="29">
        <f>IF($B21='Formulario de Respuestas'!$D20,'Formulario de Respuestas'!$W20,"ES DIFERENTE")</f>
        <v>0</v>
      </c>
      <c r="BF21" s="19" t="str">
        <f>IFERROR(VLOOKUP(CONCATENATE(BE$1,BE21),'Formulario de Preguntas'!$C$2:$FN$85,3,FALSE),"")</f>
        <v/>
      </c>
      <c r="BG21" s="1" t="str">
        <f>IFERROR(VLOOKUP(CONCATENATE(BE$1,BE21),'Formulario de Preguntas'!$C$2:$FN$85,4,FALSE),"")</f>
        <v/>
      </c>
      <c r="BH21" s="29">
        <f>IF($B21='Formulario de Respuestas'!$D20,'Formulario de Respuestas'!$X20,"ES DIFERENTE")</f>
        <v>0</v>
      </c>
      <c r="BI21" s="19" t="str">
        <f>IFERROR(VLOOKUP(CONCATENATE(BH$1,BH21),'Formulario de Preguntas'!$C$2:$FN$85,3,FALSE),"")</f>
        <v/>
      </c>
      <c r="BJ21" s="1" t="str">
        <f>IFERROR(VLOOKUP(CONCATENATE(BH$1,BH21),'Formulario de Preguntas'!$C$2:$FN$85,4,FALSE),"")</f>
        <v/>
      </c>
      <c r="BL21" s="29">
        <f>IF($B21='Formulario de Respuestas'!$D20,'Formulario de Respuestas'!$X20,"ES DIFERENTE")</f>
        <v>0</v>
      </c>
      <c r="BM21" s="19" t="str">
        <f>IFERROR(VLOOKUP(CONCATENATE(BL$1,BL21),'Formulario de Preguntas'!$C$2:$FN$85,3,FALSE),"")</f>
        <v/>
      </c>
      <c r="BN21" s="1" t="str">
        <f>IFERROR(VLOOKUP(CONCATENATE(BL$1,BL21),'Formulario de Preguntas'!$C$2:$FN$85,4,FALSE),"")</f>
        <v/>
      </c>
      <c r="BP21" s="1">
        <f t="shared" si="0"/>
        <v>0</v>
      </c>
      <c r="BQ21" s="1">
        <f t="shared" si="1"/>
        <v>0.25</v>
      </c>
      <c r="BR21" s="1">
        <f t="shared" si="2"/>
        <v>0</v>
      </c>
      <c r="BS21" s="1">
        <f>COUNTIF('Formulario de Respuestas'!$E20:$AC20,"A")</f>
        <v>0</v>
      </c>
      <c r="BT21" s="1">
        <f>COUNTIF('Formulario de Respuestas'!$E20:$AC20,"B")</f>
        <v>0</v>
      </c>
      <c r="BU21" s="1">
        <f>COUNTIF('Formulario de Respuestas'!$E20:$AC20,"C")</f>
        <v>0</v>
      </c>
      <c r="BV21" s="1">
        <f>COUNTIF('Formulario de Respuestas'!$E20:$AC20,"D")</f>
        <v>0</v>
      </c>
      <c r="BW21" s="1">
        <f>COUNTIF('Formulario de Respuestas'!$E20:$AC20,"E (RESPUESTA ANULADA)")</f>
        <v>0</v>
      </c>
    </row>
    <row r="22" spans="1:75" x14ac:dyDescent="0.25">
      <c r="A22" s="1">
        <f>'Formulario de Respuestas'!C21</f>
        <v>0</v>
      </c>
      <c r="B22" s="1">
        <f>'Formulario de Respuestas'!D21</f>
        <v>0</v>
      </c>
      <c r="C22" s="29">
        <f>IF($B22='Formulario de Respuestas'!$D21,'Formulario de Respuestas'!$E21,"ES DIFERENTE")</f>
        <v>0</v>
      </c>
      <c r="D22" s="19" t="str">
        <f>IFERROR(VLOOKUP(CONCATENATE(C$1,C22),'Formulario de Preguntas'!$C$2:$FN$85,3,FALSE),"")</f>
        <v/>
      </c>
      <c r="E22" s="1" t="str">
        <f>IFERROR(VLOOKUP(CONCATENATE(C$1,C22),'Formulario de Preguntas'!$C$2:$FN$85,4,FALSE),"")</f>
        <v/>
      </c>
      <c r="F22" s="29">
        <f>IF($B22='Formulario de Respuestas'!$D21,'Formulario de Respuestas'!$F21,"ES DIFERENTE")</f>
        <v>0</v>
      </c>
      <c r="G22" s="19" t="str">
        <f>IFERROR(VLOOKUP(CONCATENATE(F$1,F22),'Formulario de Preguntas'!$C$2:$FN$85,3,FALSE),"")</f>
        <v/>
      </c>
      <c r="H22" s="1" t="str">
        <f>IFERROR(VLOOKUP(CONCATENATE(F$1,F22),'Formulario de Preguntas'!$C$2:$FN$85,4,FALSE),"")</f>
        <v/>
      </c>
      <c r="I22" s="29">
        <f>IF($B22='Formulario de Respuestas'!$D21,'Formulario de Respuestas'!$G21,"ES DIFERENTE")</f>
        <v>0</v>
      </c>
      <c r="J22" s="19" t="str">
        <f>IFERROR(VLOOKUP(CONCATENATE(I$1,I22),'Formulario de Preguntas'!$C$2:$FN$85,3,FALSE),"")</f>
        <v/>
      </c>
      <c r="K22" s="1" t="str">
        <f>IFERROR(VLOOKUP(CONCATENATE(I$1,I22),'Formulario de Preguntas'!$C$2:$FN$85,4,FALSE),"")</f>
        <v/>
      </c>
      <c r="L22" s="29">
        <f>IF($B22='Formulario de Respuestas'!$D21,'Formulario de Respuestas'!$H21,"ES DIFERENTE")</f>
        <v>0</v>
      </c>
      <c r="M22" s="19" t="str">
        <f>IFERROR(VLOOKUP(CONCATENATE(L$1,L22),'Formulario de Preguntas'!$C$2:$FN$85,3,FALSE),"")</f>
        <v/>
      </c>
      <c r="N22" s="1" t="str">
        <f>IFERROR(VLOOKUP(CONCATENATE(L$1,L22),'Formulario de Preguntas'!$C$2:$FN$85,4,FALSE),"")</f>
        <v/>
      </c>
      <c r="O22" s="29">
        <f>IF($B22='Formulario de Respuestas'!$D21,'Formulario de Respuestas'!$I21,"ES DIFERENTE")</f>
        <v>0</v>
      </c>
      <c r="P22" s="19" t="str">
        <f>IFERROR(VLOOKUP(CONCATENATE(O$1,O22),'Formulario de Preguntas'!$C$2:$FN$85,3,FALSE),"")</f>
        <v/>
      </c>
      <c r="Q22" s="1" t="str">
        <f>IFERROR(VLOOKUP(CONCATENATE(O$1,O22),'Formulario de Preguntas'!$C$2:$FN$85,4,FALSE),"")</f>
        <v/>
      </c>
      <c r="R22" s="29">
        <f>IF($B22='Formulario de Respuestas'!$D21,'Formulario de Respuestas'!$J21,"ES DIFERENTE")</f>
        <v>0</v>
      </c>
      <c r="S22" s="19" t="str">
        <f>IFERROR(VLOOKUP(CONCATENATE(R$1,R22),'Formulario de Preguntas'!$C$2:$FN$85,3,FALSE),"")</f>
        <v/>
      </c>
      <c r="T22" s="1" t="str">
        <f>IFERROR(VLOOKUP(CONCATENATE(R$1,R22),'Formulario de Preguntas'!$C$2:$FN$85,4,FALSE),"")</f>
        <v/>
      </c>
      <c r="U22" s="29">
        <f>IF($B22='Formulario de Respuestas'!$D21,'Formulario de Respuestas'!$K21,"ES DIFERENTE")</f>
        <v>0</v>
      </c>
      <c r="V22" s="19" t="str">
        <f>IFERROR(VLOOKUP(CONCATENATE(U$1,U22),'Formulario de Preguntas'!$C$2:$FN$85,3,FALSE),"")</f>
        <v/>
      </c>
      <c r="W22" s="1" t="str">
        <f>IFERROR(VLOOKUP(CONCATENATE(U$1,U22),'Formulario de Preguntas'!$C$2:$FN$85,4,FALSE),"")</f>
        <v/>
      </c>
      <c r="X22" s="29">
        <f>IF($B22='Formulario de Respuestas'!$D21,'Formulario de Respuestas'!$L21,"ES DIFERENTE")</f>
        <v>0</v>
      </c>
      <c r="Y22" s="19" t="str">
        <f>IFERROR(VLOOKUP(CONCATENATE(X$1,X22),'Formulario de Preguntas'!$C$2:$FN$85,3,FALSE),"")</f>
        <v/>
      </c>
      <c r="Z22" s="1" t="str">
        <f>IFERROR(VLOOKUP(CONCATENATE(X$1,X22),'Formulario de Preguntas'!$C$2:$FN$85,4,FALSE),"")</f>
        <v/>
      </c>
      <c r="AA22" s="29">
        <f>IF($B22='Formulario de Respuestas'!$D21,'Formulario de Respuestas'!$M21,"ES DIFERENTE")</f>
        <v>0</v>
      </c>
      <c r="AB22" s="19" t="str">
        <f>IFERROR(VLOOKUP(CONCATENATE(AA$1,AA22),'Formulario de Preguntas'!$C$2:$FN$85,3,FALSE),"")</f>
        <v/>
      </c>
      <c r="AC22" s="1" t="str">
        <f>IFERROR(VLOOKUP(CONCATENATE(AA$1,AA22),'Formulario de Preguntas'!$C$2:$FN$85,4,FALSE),"")</f>
        <v/>
      </c>
      <c r="AD22" s="29">
        <f>IF($B22='Formulario de Respuestas'!$D21,'Formulario de Respuestas'!$N21,"ES DIFERENTE")</f>
        <v>0</v>
      </c>
      <c r="AE22" s="19" t="str">
        <f>IFERROR(VLOOKUP(CONCATENATE(AD$1,AD22),'Formulario de Preguntas'!$C$2:$FN$85,3,FALSE),"")</f>
        <v/>
      </c>
      <c r="AF22" s="1" t="str">
        <f>IFERROR(VLOOKUP(CONCATENATE(AD$1,AD22),'Formulario de Preguntas'!$C$2:$FN$85,4,FALSE),"")</f>
        <v/>
      </c>
      <c r="AG22" s="29">
        <f>IF($B22='Formulario de Respuestas'!$D21,'Formulario de Respuestas'!$O21,"ES DIFERENTE")</f>
        <v>0</v>
      </c>
      <c r="AH22" s="19" t="str">
        <f>IFERROR(VLOOKUP(CONCATENATE(AG$1,AG22),'Formulario de Preguntas'!$C$2:$FN$85,3,FALSE),"")</f>
        <v/>
      </c>
      <c r="AI22" s="1" t="str">
        <f>IFERROR(VLOOKUP(CONCATENATE(AG$1,AG22),'Formulario de Preguntas'!$C$2:$FN$85,4,FALSE),"")</f>
        <v/>
      </c>
      <c r="AJ22" s="29">
        <f>IF($B22='Formulario de Respuestas'!$D21,'Formulario de Respuestas'!$P21,"ES DIFERENTE")</f>
        <v>0</v>
      </c>
      <c r="AK22" s="19" t="str">
        <f>IFERROR(VLOOKUP(CONCATENATE(AJ$1,AJ22),'Formulario de Preguntas'!$C$2:$FN$85,3,FALSE),"")</f>
        <v/>
      </c>
      <c r="AL22" s="1" t="str">
        <f>IFERROR(VLOOKUP(CONCATENATE(AJ$1,AJ22),'Formulario de Preguntas'!$C$2:$FN$85,4,FALSE),"")</f>
        <v/>
      </c>
      <c r="AM22" s="29">
        <f>IF($B22='Formulario de Respuestas'!$D21,'Formulario de Respuestas'!$Q21,"ES DIFERENTE")</f>
        <v>0</v>
      </c>
      <c r="AN22" s="19" t="str">
        <f>IFERROR(VLOOKUP(CONCATENATE(AM$1,AM22),'Formulario de Preguntas'!$C$2:$FN$85,3,FALSE),"")</f>
        <v/>
      </c>
      <c r="AO22" s="1" t="str">
        <f>IFERROR(VLOOKUP(CONCATENATE(AM$1,AM22),'Formulario de Preguntas'!$C$2:$FN$85,4,FALSE),"")</f>
        <v/>
      </c>
      <c r="AP22" s="29">
        <f>IF($B22='Formulario de Respuestas'!$D21,'Formulario de Respuestas'!$R21,"ES DIFERENTE")</f>
        <v>0</v>
      </c>
      <c r="AQ22" s="19" t="str">
        <f>IFERROR(VLOOKUP(CONCATENATE(AP$1,AP22),'Formulario de Preguntas'!$C$2:$FN$85,3,FALSE),"")</f>
        <v/>
      </c>
      <c r="AR22" s="1" t="str">
        <f>IFERROR(VLOOKUP(CONCATENATE(AP$1,AP22),'Formulario de Preguntas'!$C$2:$FN$85,4,FALSE),"")</f>
        <v/>
      </c>
      <c r="AS22" s="29">
        <f>IF($B22='Formulario de Respuestas'!$D21,'Formulario de Respuestas'!$S21,"ES DIFERENTE")</f>
        <v>0</v>
      </c>
      <c r="AT22" s="19" t="str">
        <f>IFERROR(VLOOKUP(CONCATENATE(AS$1,AS22),'Formulario de Preguntas'!$C$2:$FN$85,3,FALSE),"")</f>
        <v/>
      </c>
      <c r="AU22" s="1" t="str">
        <f>IFERROR(VLOOKUP(CONCATENATE(AS$1,AS22),'Formulario de Preguntas'!$C$2:$FN$85,4,FALSE),"")</f>
        <v/>
      </c>
      <c r="AV22" s="29">
        <f>IF($B22='Formulario de Respuestas'!$D21,'Formulario de Respuestas'!$T21,"ES DIFERENTE")</f>
        <v>0</v>
      </c>
      <c r="AW22" s="19" t="str">
        <f>IFERROR(VLOOKUP(CONCATENATE(AV$1,AV22),'Formulario de Preguntas'!$C$2:$FN$85,3,FALSE),"")</f>
        <v/>
      </c>
      <c r="AX22" s="1" t="str">
        <f>IFERROR(VLOOKUP(CONCATENATE(AV$1,AV22),'Formulario de Preguntas'!$C$2:$FN$85,4,FALSE),"")</f>
        <v/>
      </c>
      <c r="AY22" s="29">
        <f>IF($B22='Formulario de Respuestas'!$D21,'Formulario de Respuestas'!$U21,"ES DIFERENTE")</f>
        <v>0</v>
      </c>
      <c r="AZ22" s="19" t="str">
        <f>IFERROR(VLOOKUP(CONCATENATE(AY$1,AY22),'Formulario de Preguntas'!$C$2:$FN$85,3,FALSE),"")</f>
        <v/>
      </c>
      <c r="BA22" s="1" t="str">
        <f>IFERROR(VLOOKUP(CONCATENATE(AY$1,AY22),'Formulario de Preguntas'!$C$2:$FN$85,4,FALSE),"")</f>
        <v/>
      </c>
      <c r="BB22" s="29">
        <f>IF($B22='Formulario de Respuestas'!$D21,'Formulario de Respuestas'!$V21,"ES DIFERENTE")</f>
        <v>0</v>
      </c>
      <c r="BC22" s="19" t="str">
        <f>IFERROR(VLOOKUP(CONCATENATE(BB$1,BB22),'Formulario de Preguntas'!$C$2:$FN$85,3,FALSE),"")</f>
        <v/>
      </c>
      <c r="BD22" s="1" t="str">
        <f>IFERROR(VLOOKUP(CONCATENATE(BB$1,BB22),'Formulario de Preguntas'!$C$2:$FN$85,4,FALSE),"")</f>
        <v/>
      </c>
      <c r="BE22" s="29">
        <f>IF($B22='Formulario de Respuestas'!$D21,'Formulario de Respuestas'!$W21,"ES DIFERENTE")</f>
        <v>0</v>
      </c>
      <c r="BF22" s="19" t="str">
        <f>IFERROR(VLOOKUP(CONCATENATE(BE$1,BE22),'Formulario de Preguntas'!$C$2:$FN$85,3,FALSE),"")</f>
        <v/>
      </c>
      <c r="BG22" s="1" t="str">
        <f>IFERROR(VLOOKUP(CONCATENATE(BE$1,BE22),'Formulario de Preguntas'!$C$2:$FN$85,4,FALSE),"")</f>
        <v/>
      </c>
      <c r="BH22" s="29">
        <f>IF($B22='Formulario de Respuestas'!$D21,'Formulario de Respuestas'!$X21,"ES DIFERENTE")</f>
        <v>0</v>
      </c>
      <c r="BI22" s="19" t="str">
        <f>IFERROR(VLOOKUP(CONCATENATE(BH$1,BH22),'Formulario de Preguntas'!$C$2:$FN$85,3,FALSE),"")</f>
        <v/>
      </c>
      <c r="BJ22" s="1" t="str">
        <f>IFERROR(VLOOKUP(CONCATENATE(BH$1,BH22),'Formulario de Preguntas'!$C$2:$FN$85,4,FALSE),"")</f>
        <v/>
      </c>
      <c r="BL22" s="29">
        <f>IF($B22='Formulario de Respuestas'!$D21,'Formulario de Respuestas'!$X21,"ES DIFERENTE")</f>
        <v>0</v>
      </c>
      <c r="BM22" s="19" t="str">
        <f>IFERROR(VLOOKUP(CONCATENATE(BL$1,BL22),'Formulario de Preguntas'!$C$2:$FN$85,3,FALSE),"")</f>
        <v/>
      </c>
      <c r="BN22" s="1" t="str">
        <f>IFERROR(VLOOKUP(CONCATENATE(BL$1,BL22),'Formulario de Preguntas'!$C$2:$FN$85,4,FALSE),"")</f>
        <v/>
      </c>
      <c r="BP22" s="1">
        <f t="shared" si="0"/>
        <v>0</v>
      </c>
      <c r="BQ22" s="1">
        <f t="shared" si="1"/>
        <v>0.25</v>
      </c>
      <c r="BR22" s="1">
        <f t="shared" si="2"/>
        <v>0</v>
      </c>
      <c r="BS22" s="1">
        <f>COUNTIF('Formulario de Respuestas'!$E21:$AC21,"A")</f>
        <v>0</v>
      </c>
      <c r="BT22" s="1">
        <f>COUNTIF('Formulario de Respuestas'!$E21:$AC21,"B")</f>
        <v>0</v>
      </c>
      <c r="BU22" s="1">
        <f>COUNTIF('Formulario de Respuestas'!$E21:$AC21,"C")</f>
        <v>0</v>
      </c>
      <c r="BV22" s="1">
        <f>COUNTIF('Formulario de Respuestas'!$E21:$AC21,"D")</f>
        <v>0</v>
      </c>
      <c r="BW22" s="1">
        <f>COUNTIF('Formulario de Respuestas'!$E21:$AC21,"E (RESPUESTA ANULADA)")</f>
        <v>0</v>
      </c>
    </row>
    <row r="23" spans="1:75" x14ac:dyDescent="0.25">
      <c r="A23" s="1">
        <f>'Formulario de Respuestas'!C22</f>
        <v>0</v>
      </c>
      <c r="B23" s="1">
        <f>'Formulario de Respuestas'!D22</f>
        <v>0</v>
      </c>
      <c r="C23" s="29">
        <f>IF($B23='Formulario de Respuestas'!$D22,'Formulario de Respuestas'!$E22,"ES DIFERENTE")</f>
        <v>0</v>
      </c>
      <c r="D23" s="19" t="str">
        <f>IFERROR(VLOOKUP(CONCATENATE(C$1,C23),'Formulario de Preguntas'!$C$2:$FN$85,3,FALSE),"")</f>
        <v/>
      </c>
      <c r="E23" s="1" t="str">
        <f>IFERROR(VLOOKUP(CONCATENATE(C$1,C23),'Formulario de Preguntas'!$C$2:$FN$85,4,FALSE),"")</f>
        <v/>
      </c>
      <c r="F23" s="29">
        <f>IF($B23='Formulario de Respuestas'!$D22,'Formulario de Respuestas'!$F22,"ES DIFERENTE")</f>
        <v>0</v>
      </c>
      <c r="G23" s="19" t="str">
        <f>IFERROR(VLOOKUP(CONCATENATE(F$1,F23),'Formulario de Preguntas'!$C$2:$FN$85,3,FALSE),"")</f>
        <v/>
      </c>
      <c r="H23" s="1" t="str">
        <f>IFERROR(VLOOKUP(CONCATENATE(F$1,F23),'Formulario de Preguntas'!$C$2:$FN$85,4,FALSE),"")</f>
        <v/>
      </c>
      <c r="I23" s="29">
        <f>IF($B23='Formulario de Respuestas'!$D22,'Formulario de Respuestas'!$G22,"ES DIFERENTE")</f>
        <v>0</v>
      </c>
      <c r="J23" s="19" t="str">
        <f>IFERROR(VLOOKUP(CONCATENATE(I$1,I23),'Formulario de Preguntas'!$C$2:$FN$85,3,FALSE),"")</f>
        <v/>
      </c>
      <c r="K23" s="1" t="str">
        <f>IFERROR(VLOOKUP(CONCATENATE(I$1,I23),'Formulario de Preguntas'!$C$2:$FN$85,4,FALSE),"")</f>
        <v/>
      </c>
      <c r="L23" s="29">
        <f>IF($B23='Formulario de Respuestas'!$D22,'Formulario de Respuestas'!$H22,"ES DIFERENTE")</f>
        <v>0</v>
      </c>
      <c r="M23" s="19" t="str">
        <f>IFERROR(VLOOKUP(CONCATENATE(L$1,L23),'Formulario de Preguntas'!$C$2:$FN$85,3,FALSE),"")</f>
        <v/>
      </c>
      <c r="N23" s="1" t="str">
        <f>IFERROR(VLOOKUP(CONCATENATE(L$1,L23),'Formulario de Preguntas'!$C$2:$FN$85,4,FALSE),"")</f>
        <v/>
      </c>
      <c r="O23" s="29">
        <f>IF($B23='Formulario de Respuestas'!$D22,'Formulario de Respuestas'!$I22,"ES DIFERENTE")</f>
        <v>0</v>
      </c>
      <c r="P23" s="19" t="str">
        <f>IFERROR(VLOOKUP(CONCATENATE(O$1,O23),'Formulario de Preguntas'!$C$2:$FN$85,3,FALSE),"")</f>
        <v/>
      </c>
      <c r="Q23" s="1" t="str">
        <f>IFERROR(VLOOKUP(CONCATENATE(O$1,O23),'Formulario de Preguntas'!$C$2:$FN$85,4,FALSE),"")</f>
        <v/>
      </c>
      <c r="R23" s="29">
        <f>IF($B23='Formulario de Respuestas'!$D22,'Formulario de Respuestas'!$J22,"ES DIFERENTE")</f>
        <v>0</v>
      </c>
      <c r="S23" s="19" t="str">
        <f>IFERROR(VLOOKUP(CONCATENATE(R$1,R23),'Formulario de Preguntas'!$C$2:$FN$85,3,FALSE),"")</f>
        <v/>
      </c>
      <c r="T23" s="1" t="str">
        <f>IFERROR(VLOOKUP(CONCATENATE(R$1,R23),'Formulario de Preguntas'!$C$2:$FN$85,4,FALSE),"")</f>
        <v/>
      </c>
      <c r="U23" s="29">
        <f>IF($B23='Formulario de Respuestas'!$D22,'Formulario de Respuestas'!$K22,"ES DIFERENTE")</f>
        <v>0</v>
      </c>
      <c r="V23" s="19" t="str">
        <f>IFERROR(VLOOKUP(CONCATENATE(U$1,U23),'Formulario de Preguntas'!$C$2:$FN$85,3,FALSE),"")</f>
        <v/>
      </c>
      <c r="W23" s="1" t="str">
        <f>IFERROR(VLOOKUP(CONCATENATE(U$1,U23),'Formulario de Preguntas'!$C$2:$FN$85,4,FALSE),"")</f>
        <v/>
      </c>
      <c r="X23" s="29">
        <f>IF($B23='Formulario de Respuestas'!$D22,'Formulario de Respuestas'!$L22,"ES DIFERENTE")</f>
        <v>0</v>
      </c>
      <c r="Y23" s="19" t="str">
        <f>IFERROR(VLOOKUP(CONCATENATE(X$1,X23),'Formulario de Preguntas'!$C$2:$FN$85,3,FALSE),"")</f>
        <v/>
      </c>
      <c r="Z23" s="1" t="str">
        <f>IFERROR(VLOOKUP(CONCATENATE(X$1,X23),'Formulario de Preguntas'!$C$2:$FN$85,4,FALSE),"")</f>
        <v/>
      </c>
      <c r="AA23" s="29">
        <f>IF($B23='Formulario de Respuestas'!$D22,'Formulario de Respuestas'!$M22,"ES DIFERENTE")</f>
        <v>0</v>
      </c>
      <c r="AB23" s="19" t="str">
        <f>IFERROR(VLOOKUP(CONCATENATE(AA$1,AA23),'Formulario de Preguntas'!$C$2:$FN$85,3,FALSE),"")</f>
        <v/>
      </c>
      <c r="AC23" s="1" t="str">
        <f>IFERROR(VLOOKUP(CONCATENATE(AA$1,AA23),'Formulario de Preguntas'!$C$2:$FN$85,4,FALSE),"")</f>
        <v/>
      </c>
      <c r="AD23" s="29">
        <f>IF($B23='Formulario de Respuestas'!$D22,'Formulario de Respuestas'!$N22,"ES DIFERENTE")</f>
        <v>0</v>
      </c>
      <c r="AE23" s="19" t="str">
        <f>IFERROR(VLOOKUP(CONCATENATE(AD$1,AD23),'Formulario de Preguntas'!$C$2:$FN$85,3,FALSE),"")</f>
        <v/>
      </c>
      <c r="AF23" s="1" t="str">
        <f>IFERROR(VLOOKUP(CONCATENATE(AD$1,AD23),'Formulario de Preguntas'!$C$2:$FN$85,4,FALSE),"")</f>
        <v/>
      </c>
      <c r="AG23" s="29">
        <f>IF($B23='Formulario de Respuestas'!$D22,'Formulario de Respuestas'!$O22,"ES DIFERENTE")</f>
        <v>0</v>
      </c>
      <c r="AH23" s="19" t="str">
        <f>IFERROR(VLOOKUP(CONCATENATE(AG$1,AG23),'Formulario de Preguntas'!$C$2:$FN$85,3,FALSE),"")</f>
        <v/>
      </c>
      <c r="AI23" s="1" t="str">
        <f>IFERROR(VLOOKUP(CONCATENATE(AG$1,AG23),'Formulario de Preguntas'!$C$2:$FN$85,4,FALSE),"")</f>
        <v/>
      </c>
      <c r="AJ23" s="29">
        <f>IF($B23='Formulario de Respuestas'!$D22,'Formulario de Respuestas'!$P22,"ES DIFERENTE")</f>
        <v>0</v>
      </c>
      <c r="AK23" s="19" t="str">
        <f>IFERROR(VLOOKUP(CONCATENATE(AJ$1,AJ23),'Formulario de Preguntas'!$C$2:$FN$85,3,FALSE),"")</f>
        <v/>
      </c>
      <c r="AL23" s="1" t="str">
        <f>IFERROR(VLOOKUP(CONCATENATE(AJ$1,AJ23),'Formulario de Preguntas'!$C$2:$FN$85,4,FALSE),"")</f>
        <v/>
      </c>
      <c r="AM23" s="29">
        <f>IF($B23='Formulario de Respuestas'!$D22,'Formulario de Respuestas'!$Q22,"ES DIFERENTE")</f>
        <v>0</v>
      </c>
      <c r="AN23" s="19" t="str">
        <f>IFERROR(VLOOKUP(CONCATENATE(AM$1,AM23),'Formulario de Preguntas'!$C$2:$FN$85,3,FALSE),"")</f>
        <v/>
      </c>
      <c r="AO23" s="1" t="str">
        <f>IFERROR(VLOOKUP(CONCATENATE(AM$1,AM23),'Formulario de Preguntas'!$C$2:$FN$85,4,FALSE),"")</f>
        <v/>
      </c>
      <c r="AP23" s="29">
        <f>IF($B23='Formulario de Respuestas'!$D22,'Formulario de Respuestas'!$R22,"ES DIFERENTE")</f>
        <v>0</v>
      </c>
      <c r="AQ23" s="19" t="str">
        <f>IFERROR(VLOOKUP(CONCATENATE(AP$1,AP23),'Formulario de Preguntas'!$C$2:$FN$85,3,FALSE),"")</f>
        <v/>
      </c>
      <c r="AR23" s="1" t="str">
        <f>IFERROR(VLOOKUP(CONCATENATE(AP$1,AP23),'Formulario de Preguntas'!$C$2:$FN$85,4,FALSE),"")</f>
        <v/>
      </c>
      <c r="AS23" s="29">
        <f>IF($B23='Formulario de Respuestas'!$D22,'Formulario de Respuestas'!$S22,"ES DIFERENTE")</f>
        <v>0</v>
      </c>
      <c r="AT23" s="19" t="str">
        <f>IFERROR(VLOOKUP(CONCATENATE(AS$1,AS23),'Formulario de Preguntas'!$C$2:$FN$85,3,FALSE),"")</f>
        <v/>
      </c>
      <c r="AU23" s="1" t="str">
        <f>IFERROR(VLOOKUP(CONCATENATE(AS$1,AS23),'Formulario de Preguntas'!$C$2:$FN$85,4,FALSE),"")</f>
        <v/>
      </c>
      <c r="AV23" s="29">
        <f>IF($B23='Formulario de Respuestas'!$D22,'Formulario de Respuestas'!$T22,"ES DIFERENTE")</f>
        <v>0</v>
      </c>
      <c r="AW23" s="19" t="str">
        <f>IFERROR(VLOOKUP(CONCATENATE(AV$1,AV23),'Formulario de Preguntas'!$C$2:$FN$85,3,FALSE),"")</f>
        <v/>
      </c>
      <c r="AX23" s="1" t="str">
        <f>IFERROR(VLOOKUP(CONCATENATE(AV$1,AV23),'Formulario de Preguntas'!$C$2:$FN$85,4,FALSE),"")</f>
        <v/>
      </c>
      <c r="AY23" s="29">
        <f>IF($B23='Formulario de Respuestas'!$D22,'Formulario de Respuestas'!$U22,"ES DIFERENTE")</f>
        <v>0</v>
      </c>
      <c r="AZ23" s="19" t="str">
        <f>IFERROR(VLOOKUP(CONCATENATE(AY$1,AY23),'Formulario de Preguntas'!$C$2:$FN$85,3,FALSE),"")</f>
        <v/>
      </c>
      <c r="BA23" s="1" t="str">
        <f>IFERROR(VLOOKUP(CONCATENATE(AY$1,AY23),'Formulario de Preguntas'!$C$2:$FN$85,4,FALSE),"")</f>
        <v/>
      </c>
      <c r="BB23" s="29">
        <f>IF($B23='Formulario de Respuestas'!$D22,'Formulario de Respuestas'!$V22,"ES DIFERENTE")</f>
        <v>0</v>
      </c>
      <c r="BC23" s="19" t="str">
        <f>IFERROR(VLOOKUP(CONCATENATE(BB$1,BB23),'Formulario de Preguntas'!$C$2:$FN$85,3,FALSE),"")</f>
        <v/>
      </c>
      <c r="BD23" s="1" t="str">
        <f>IFERROR(VLOOKUP(CONCATENATE(BB$1,BB23),'Formulario de Preguntas'!$C$2:$FN$85,4,FALSE),"")</f>
        <v/>
      </c>
      <c r="BE23" s="29">
        <f>IF($B23='Formulario de Respuestas'!$D22,'Formulario de Respuestas'!$W22,"ES DIFERENTE")</f>
        <v>0</v>
      </c>
      <c r="BF23" s="19" t="str">
        <f>IFERROR(VLOOKUP(CONCATENATE(BE$1,BE23),'Formulario de Preguntas'!$C$2:$FN$85,3,FALSE),"")</f>
        <v/>
      </c>
      <c r="BG23" s="1" t="str">
        <f>IFERROR(VLOOKUP(CONCATENATE(BE$1,BE23),'Formulario de Preguntas'!$C$2:$FN$85,4,FALSE),"")</f>
        <v/>
      </c>
      <c r="BH23" s="29">
        <f>IF($B23='Formulario de Respuestas'!$D22,'Formulario de Respuestas'!$X22,"ES DIFERENTE")</f>
        <v>0</v>
      </c>
      <c r="BI23" s="19" t="str">
        <f>IFERROR(VLOOKUP(CONCATENATE(BH$1,BH23),'Formulario de Preguntas'!$C$2:$FN$85,3,FALSE),"")</f>
        <v/>
      </c>
      <c r="BJ23" s="1" t="str">
        <f>IFERROR(VLOOKUP(CONCATENATE(BH$1,BH23),'Formulario de Preguntas'!$C$2:$FN$85,4,FALSE),"")</f>
        <v/>
      </c>
      <c r="BL23" s="29">
        <f>IF($B23='Formulario de Respuestas'!$D22,'Formulario de Respuestas'!$X22,"ES DIFERENTE")</f>
        <v>0</v>
      </c>
      <c r="BM23" s="19" t="str">
        <f>IFERROR(VLOOKUP(CONCATENATE(BL$1,BL23),'Formulario de Preguntas'!$C$2:$FN$85,3,FALSE),"")</f>
        <v/>
      </c>
      <c r="BN23" s="1" t="str">
        <f>IFERROR(VLOOKUP(CONCATENATE(BL$1,BL23),'Formulario de Preguntas'!$C$2:$FN$85,4,FALSE),"")</f>
        <v/>
      </c>
      <c r="BP23" s="1">
        <f t="shared" si="0"/>
        <v>0</v>
      </c>
      <c r="BQ23" s="1">
        <f t="shared" si="1"/>
        <v>0.25</v>
      </c>
      <c r="BR23" s="1">
        <f t="shared" si="2"/>
        <v>0</v>
      </c>
      <c r="BS23" s="1">
        <f>COUNTIF('Formulario de Respuestas'!$E22:$AC22,"A")</f>
        <v>0</v>
      </c>
      <c r="BT23" s="1">
        <f>COUNTIF('Formulario de Respuestas'!$E22:$AC22,"B")</f>
        <v>0</v>
      </c>
      <c r="BU23" s="1">
        <f>COUNTIF('Formulario de Respuestas'!$E22:$AC22,"C")</f>
        <v>0</v>
      </c>
      <c r="BV23" s="1">
        <f>COUNTIF('Formulario de Respuestas'!$E22:$AC22,"D")</f>
        <v>0</v>
      </c>
      <c r="BW23" s="1">
        <f>COUNTIF('Formulario de Respuestas'!$E22:$AC22,"E (RESPUESTA ANULADA)")</f>
        <v>0</v>
      </c>
    </row>
    <row r="24" spans="1:75" x14ac:dyDescent="0.25">
      <c r="A24" s="1">
        <f>'Formulario de Respuestas'!C23</f>
        <v>0</v>
      </c>
      <c r="B24" s="1">
        <f>'Formulario de Respuestas'!D23</f>
        <v>0</v>
      </c>
      <c r="C24" s="29">
        <f>IF($B24='Formulario de Respuestas'!$D23,'Formulario de Respuestas'!$E23,"ES DIFERENTE")</f>
        <v>0</v>
      </c>
      <c r="D24" s="19" t="str">
        <f>IFERROR(VLOOKUP(CONCATENATE(C$1,C24),'Formulario de Preguntas'!$C$2:$FN$85,3,FALSE),"")</f>
        <v/>
      </c>
      <c r="E24" s="1" t="str">
        <f>IFERROR(VLOOKUP(CONCATENATE(C$1,C24),'Formulario de Preguntas'!$C$2:$FN$85,4,FALSE),"")</f>
        <v/>
      </c>
      <c r="F24" s="29">
        <f>IF($B24='Formulario de Respuestas'!$D23,'Formulario de Respuestas'!$F23,"ES DIFERENTE")</f>
        <v>0</v>
      </c>
      <c r="G24" s="19" t="str">
        <f>IFERROR(VLOOKUP(CONCATENATE(F$1,F24),'Formulario de Preguntas'!$C$2:$FN$85,3,FALSE),"")</f>
        <v/>
      </c>
      <c r="H24" s="1" t="str">
        <f>IFERROR(VLOOKUP(CONCATENATE(F$1,F24),'Formulario de Preguntas'!$C$2:$FN$85,4,FALSE),"")</f>
        <v/>
      </c>
      <c r="I24" s="29">
        <f>IF($B24='Formulario de Respuestas'!$D23,'Formulario de Respuestas'!$G23,"ES DIFERENTE")</f>
        <v>0</v>
      </c>
      <c r="J24" s="19" t="str">
        <f>IFERROR(VLOOKUP(CONCATENATE(I$1,I24),'Formulario de Preguntas'!$C$2:$FN$85,3,FALSE),"")</f>
        <v/>
      </c>
      <c r="K24" s="1" t="str">
        <f>IFERROR(VLOOKUP(CONCATENATE(I$1,I24),'Formulario de Preguntas'!$C$2:$FN$85,4,FALSE),"")</f>
        <v/>
      </c>
      <c r="L24" s="29">
        <f>IF($B24='Formulario de Respuestas'!$D23,'Formulario de Respuestas'!$H23,"ES DIFERENTE")</f>
        <v>0</v>
      </c>
      <c r="M24" s="19" t="str">
        <f>IFERROR(VLOOKUP(CONCATENATE(L$1,L24),'Formulario de Preguntas'!$C$2:$FN$85,3,FALSE),"")</f>
        <v/>
      </c>
      <c r="N24" s="1" t="str">
        <f>IFERROR(VLOOKUP(CONCATENATE(L$1,L24),'Formulario de Preguntas'!$C$2:$FN$85,4,FALSE),"")</f>
        <v/>
      </c>
      <c r="O24" s="29">
        <f>IF($B24='Formulario de Respuestas'!$D23,'Formulario de Respuestas'!$I23,"ES DIFERENTE")</f>
        <v>0</v>
      </c>
      <c r="P24" s="19" t="str">
        <f>IFERROR(VLOOKUP(CONCATENATE(O$1,O24),'Formulario de Preguntas'!$C$2:$FN$85,3,FALSE),"")</f>
        <v/>
      </c>
      <c r="Q24" s="1" t="str">
        <f>IFERROR(VLOOKUP(CONCATENATE(O$1,O24),'Formulario de Preguntas'!$C$2:$FN$85,4,FALSE),"")</f>
        <v/>
      </c>
      <c r="R24" s="29">
        <f>IF($B24='Formulario de Respuestas'!$D23,'Formulario de Respuestas'!$J23,"ES DIFERENTE")</f>
        <v>0</v>
      </c>
      <c r="S24" s="19" t="str">
        <f>IFERROR(VLOOKUP(CONCATENATE(R$1,R24),'Formulario de Preguntas'!$C$2:$FN$85,3,FALSE),"")</f>
        <v/>
      </c>
      <c r="T24" s="1" t="str">
        <f>IFERROR(VLOOKUP(CONCATENATE(R$1,R24),'Formulario de Preguntas'!$C$2:$FN$85,4,FALSE),"")</f>
        <v/>
      </c>
      <c r="U24" s="29">
        <f>IF($B24='Formulario de Respuestas'!$D23,'Formulario de Respuestas'!$K23,"ES DIFERENTE")</f>
        <v>0</v>
      </c>
      <c r="V24" s="19" t="str">
        <f>IFERROR(VLOOKUP(CONCATENATE(U$1,U24),'Formulario de Preguntas'!$C$2:$FN$85,3,FALSE),"")</f>
        <v/>
      </c>
      <c r="W24" s="1" t="str">
        <f>IFERROR(VLOOKUP(CONCATENATE(U$1,U24),'Formulario de Preguntas'!$C$2:$FN$85,4,FALSE),"")</f>
        <v/>
      </c>
      <c r="X24" s="29">
        <f>IF($B24='Formulario de Respuestas'!$D23,'Formulario de Respuestas'!$L23,"ES DIFERENTE")</f>
        <v>0</v>
      </c>
      <c r="Y24" s="19" t="str">
        <f>IFERROR(VLOOKUP(CONCATENATE(X$1,X24),'Formulario de Preguntas'!$C$2:$FN$85,3,FALSE),"")</f>
        <v/>
      </c>
      <c r="Z24" s="1" t="str">
        <f>IFERROR(VLOOKUP(CONCATENATE(X$1,X24),'Formulario de Preguntas'!$C$2:$FN$85,4,FALSE),"")</f>
        <v/>
      </c>
      <c r="AA24" s="29">
        <f>IF($B24='Formulario de Respuestas'!$D23,'Formulario de Respuestas'!$M23,"ES DIFERENTE")</f>
        <v>0</v>
      </c>
      <c r="AB24" s="19" t="str">
        <f>IFERROR(VLOOKUP(CONCATENATE(AA$1,AA24),'Formulario de Preguntas'!$C$2:$FN$85,3,FALSE),"")</f>
        <v/>
      </c>
      <c r="AC24" s="1" t="str">
        <f>IFERROR(VLOOKUP(CONCATENATE(AA$1,AA24),'Formulario de Preguntas'!$C$2:$FN$85,4,FALSE),"")</f>
        <v/>
      </c>
      <c r="AD24" s="29">
        <f>IF($B24='Formulario de Respuestas'!$D23,'Formulario de Respuestas'!$N23,"ES DIFERENTE")</f>
        <v>0</v>
      </c>
      <c r="AE24" s="19" t="str">
        <f>IFERROR(VLOOKUP(CONCATENATE(AD$1,AD24),'Formulario de Preguntas'!$C$2:$FN$85,3,FALSE),"")</f>
        <v/>
      </c>
      <c r="AF24" s="1" t="str">
        <f>IFERROR(VLOOKUP(CONCATENATE(AD$1,AD24),'Formulario de Preguntas'!$C$2:$FN$85,4,FALSE),"")</f>
        <v/>
      </c>
      <c r="AG24" s="29">
        <f>IF($B24='Formulario de Respuestas'!$D23,'Formulario de Respuestas'!$O23,"ES DIFERENTE")</f>
        <v>0</v>
      </c>
      <c r="AH24" s="19" t="str">
        <f>IFERROR(VLOOKUP(CONCATENATE(AG$1,AG24),'Formulario de Preguntas'!$C$2:$FN$85,3,FALSE),"")</f>
        <v/>
      </c>
      <c r="AI24" s="1" t="str">
        <f>IFERROR(VLOOKUP(CONCATENATE(AG$1,AG24),'Formulario de Preguntas'!$C$2:$FN$85,4,FALSE),"")</f>
        <v/>
      </c>
      <c r="AJ24" s="29">
        <f>IF($B24='Formulario de Respuestas'!$D23,'Formulario de Respuestas'!$P23,"ES DIFERENTE")</f>
        <v>0</v>
      </c>
      <c r="AK24" s="19" t="str">
        <f>IFERROR(VLOOKUP(CONCATENATE(AJ$1,AJ24),'Formulario de Preguntas'!$C$2:$FN$85,3,FALSE),"")</f>
        <v/>
      </c>
      <c r="AL24" s="1" t="str">
        <f>IFERROR(VLOOKUP(CONCATENATE(AJ$1,AJ24),'Formulario de Preguntas'!$C$2:$FN$85,4,FALSE),"")</f>
        <v/>
      </c>
      <c r="AM24" s="29">
        <f>IF($B24='Formulario de Respuestas'!$D23,'Formulario de Respuestas'!$Q23,"ES DIFERENTE")</f>
        <v>0</v>
      </c>
      <c r="AN24" s="19" t="str">
        <f>IFERROR(VLOOKUP(CONCATENATE(AM$1,AM24),'Formulario de Preguntas'!$C$2:$FN$85,3,FALSE),"")</f>
        <v/>
      </c>
      <c r="AO24" s="1" t="str">
        <f>IFERROR(VLOOKUP(CONCATENATE(AM$1,AM24),'Formulario de Preguntas'!$C$2:$FN$85,4,FALSE),"")</f>
        <v/>
      </c>
      <c r="AP24" s="29">
        <f>IF($B24='Formulario de Respuestas'!$D23,'Formulario de Respuestas'!$R23,"ES DIFERENTE")</f>
        <v>0</v>
      </c>
      <c r="AQ24" s="19" t="str">
        <f>IFERROR(VLOOKUP(CONCATENATE(AP$1,AP24),'Formulario de Preguntas'!$C$2:$FN$85,3,FALSE),"")</f>
        <v/>
      </c>
      <c r="AR24" s="1" t="str">
        <f>IFERROR(VLOOKUP(CONCATENATE(AP$1,AP24),'Formulario de Preguntas'!$C$2:$FN$85,4,FALSE),"")</f>
        <v/>
      </c>
      <c r="AS24" s="29">
        <f>IF($B24='Formulario de Respuestas'!$D23,'Formulario de Respuestas'!$S23,"ES DIFERENTE")</f>
        <v>0</v>
      </c>
      <c r="AT24" s="19" t="str">
        <f>IFERROR(VLOOKUP(CONCATENATE(AS$1,AS24),'Formulario de Preguntas'!$C$2:$FN$85,3,FALSE),"")</f>
        <v/>
      </c>
      <c r="AU24" s="1" t="str">
        <f>IFERROR(VLOOKUP(CONCATENATE(AS$1,AS24),'Formulario de Preguntas'!$C$2:$FN$85,4,FALSE),"")</f>
        <v/>
      </c>
      <c r="AV24" s="29">
        <f>IF($B24='Formulario de Respuestas'!$D23,'Formulario de Respuestas'!$T23,"ES DIFERENTE")</f>
        <v>0</v>
      </c>
      <c r="AW24" s="19" t="str">
        <f>IFERROR(VLOOKUP(CONCATENATE(AV$1,AV24),'Formulario de Preguntas'!$C$2:$FN$85,3,FALSE),"")</f>
        <v/>
      </c>
      <c r="AX24" s="1" t="str">
        <f>IFERROR(VLOOKUP(CONCATENATE(AV$1,AV24),'Formulario de Preguntas'!$C$2:$FN$85,4,FALSE),"")</f>
        <v/>
      </c>
      <c r="AY24" s="29">
        <f>IF($B24='Formulario de Respuestas'!$D23,'Formulario de Respuestas'!$U23,"ES DIFERENTE")</f>
        <v>0</v>
      </c>
      <c r="AZ24" s="19" t="str">
        <f>IFERROR(VLOOKUP(CONCATENATE(AY$1,AY24),'Formulario de Preguntas'!$C$2:$FN$85,3,FALSE),"")</f>
        <v/>
      </c>
      <c r="BA24" s="1" t="str">
        <f>IFERROR(VLOOKUP(CONCATENATE(AY$1,AY24),'Formulario de Preguntas'!$C$2:$FN$85,4,FALSE),"")</f>
        <v/>
      </c>
      <c r="BB24" s="29">
        <f>IF($B24='Formulario de Respuestas'!$D23,'Formulario de Respuestas'!$V23,"ES DIFERENTE")</f>
        <v>0</v>
      </c>
      <c r="BC24" s="19" t="str">
        <f>IFERROR(VLOOKUP(CONCATENATE(BB$1,BB24),'Formulario de Preguntas'!$C$2:$FN$85,3,FALSE),"")</f>
        <v/>
      </c>
      <c r="BD24" s="1" t="str">
        <f>IFERROR(VLOOKUP(CONCATENATE(BB$1,BB24),'Formulario de Preguntas'!$C$2:$FN$85,4,FALSE),"")</f>
        <v/>
      </c>
      <c r="BE24" s="29">
        <f>IF($B24='Formulario de Respuestas'!$D23,'Formulario de Respuestas'!$W23,"ES DIFERENTE")</f>
        <v>0</v>
      </c>
      <c r="BF24" s="19" t="str">
        <f>IFERROR(VLOOKUP(CONCATENATE(BE$1,BE24),'Formulario de Preguntas'!$C$2:$FN$85,3,FALSE),"")</f>
        <v/>
      </c>
      <c r="BG24" s="1" t="str">
        <f>IFERROR(VLOOKUP(CONCATENATE(BE$1,BE24),'Formulario de Preguntas'!$C$2:$FN$85,4,FALSE),"")</f>
        <v/>
      </c>
      <c r="BH24" s="29">
        <f>IF($B24='Formulario de Respuestas'!$D23,'Formulario de Respuestas'!$X23,"ES DIFERENTE")</f>
        <v>0</v>
      </c>
      <c r="BI24" s="19" t="str">
        <f>IFERROR(VLOOKUP(CONCATENATE(BH$1,BH24),'Formulario de Preguntas'!$C$2:$FN$85,3,FALSE),"")</f>
        <v/>
      </c>
      <c r="BJ24" s="1" t="str">
        <f>IFERROR(VLOOKUP(CONCATENATE(BH$1,BH24),'Formulario de Preguntas'!$C$2:$FN$85,4,FALSE),"")</f>
        <v/>
      </c>
      <c r="BL24" s="29">
        <f>IF($B24='Formulario de Respuestas'!$D23,'Formulario de Respuestas'!$X23,"ES DIFERENTE")</f>
        <v>0</v>
      </c>
      <c r="BM24" s="19" t="str">
        <f>IFERROR(VLOOKUP(CONCATENATE(BL$1,BL24),'Formulario de Preguntas'!$C$2:$FN$85,3,FALSE),"")</f>
        <v/>
      </c>
      <c r="BN24" s="1" t="str">
        <f>IFERROR(VLOOKUP(CONCATENATE(BL$1,BL24),'Formulario de Preguntas'!$C$2:$FN$85,4,FALSE),"")</f>
        <v/>
      </c>
      <c r="BP24" s="1">
        <f t="shared" si="0"/>
        <v>0</v>
      </c>
      <c r="BQ24" s="1">
        <f t="shared" si="1"/>
        <v>0.25</v>
      </c>
      <c r="BR24" s="1">
        <f t="shared" si="2"/>
        <v>0</v>
      </c>
      <c r="BS24" s="1">
        <f>COUNTIF('Formulario de Respuestas'!$E23:$AC23,"A")</f>
        <v>0</v>
      </c>
      <c r="BT24" s="1">
        <f>COUNTIF('Formulario de Respuestas'!$E23:$AC23,"B")</f>
        <v>0</v>
      </c>
      <c r="BU24" s="1">
        <f>COUNTIF('Formulario de Respuestas'!$E23:$AC23,"C")</f>
        <v>0</v>
      </c>
      <c r="BV24" s="1">
        <f>COUNTIF('Formulario de Respuestas'!$E23:$AC23,"D")</f>
        <v>0</v>
      </c>
      <c r="BW24" s="1">
        <f>COUNTIF('Formulario de Respuestas'!$E23:$AC23,"E (RESPUESTA ANULADA)")</f>
        <v>0</v>
      </c>
    </row>
    <row r="25" spans="1:75" x14ac:dyDescent="0.25">
      <c r="A25" s="1">
        <f>'Formulario de Respuestas'!C24</f>
        <v>0</v>
      </c>
      <c r="B25" s="1">
        <f>'Formulario de Respuestas'!D24</f>
        <v>0</v>
      </c>
      <c r="C25" s="29">
        <f>IF($B25='Formulario de Respuestas'!$D24,'Formulario de Respuestas'!$E24,"ES DIFERENTE")</f>
        <v>0</v>
      </c>
      <c r="D25" s="19" t="str">
        <f>IFERROR(VLOOKUP(CONCATENATE(C$1,C25),'Formulario de Preguntas'!$C$2:$FN$85,3,FALSE),"")</f>
        <v/>
      </c>
      <c r="E25" s="1" t="str">
        <f>IFERROR(VLOOKUP(CONCATENATE(C$1,C25),'Formulario de Preguntas'!$C$2:$FN$85,4,FALSE),"")</f>
        <v/>
      </c>
      <c r="F25" s="29">
        <f>IF($B25='Formulario de Respuestas'!$D24,'Formulario de Respuestas'!$F24,"ES DIFERENTE")</f>
        <v>0</v>
      </c>
      <c r="G25" s="19" t="str">
        <f>IFERROR(VLOOKUP(CONCATENATE(F$1,F25),'Formulario de Preguntas'!$C$2:$FN$85,3,FALSE),"")</f>
        <v/>
      </c>
      <c r="H25" s="1" t="str">
        <f>IFERROR(VLOOKUP(CONCATENATE(F$1,F25),'Formulario de Preguntas'!$C$2:$FN$85,4,FALSE),"")</f>
        <v/>
      </c>
      <c r="I25" s="29">
        <f>IF($B25='Formulario de Respuestas'!$D24,'Formulario de Respuestas'!$G24,"ES DIFERENTE")</f>
        <v>0</v>
      </c>
      <c r="J25" s="19" t="str">
        <f>IFERROR(VLOOKUP(CONCATENATE(I$1,I25),'Formulario de Preguntas'!$C$2:$FN$85,3,FALSE),"")</f>
        <v/>
      </c>
      <c r="K25" s="1" t="str">
        <f>IFERROR(VLOOKUP(CONCATENATE(I$1,I25),'Formulario de Preguntas'!$C$2:$FN$85,4,FALSE),"")</f>
        <v/>
      </c>
      <c r="L25" s="29">
        <f>IF($B25='Formulario de Respuestas'!$D24,'Formulario de Respuestas'!$H24,"ES DIFERENTE")</f>
        <v>0</v>
      </c>
      <c r="M25" s="19" t="str">
        <f>IFERROR(VLOOKUP(CONCATENATE(L$1,L25),'Formulario de Preguntas'!$C$2:$FN$85,3,FALSE),"")</f>
        <v/>
      </c>
      <c r="N25" s="1" t="str">
        <f>IFERROR(VLOOKUP(CONCATENATE(L$1,L25),'Formulario de Preguntas'!$C$2:$FN$85,4,FALSE),"")</f>
        <v/>
      </c>
      <c r="O25" s="29">
        <f>IF($B25='Formulario de Respuestas'!$D24,'Formulario de Respuestas'!$I24,"ES DIFERENTE")</f>
        <v>0</v>
      </c>
      <c r="P25" s="19" t="str">
        <f>IFERROR(VLOOKUP(CONCATENATE(O$1,O25),'Formulario de Preguntas'!$C$2:$FN$85,3,FALSE),"")</f>
        <v/>
      </c>
      <c r="Q25" s="1" t="str">
        <f>IFERROR(VLOOKUP(CONCATENATE(O$1,O25),'Formulario de Preguntas'!$C$2:$FN$85,4,FALSE),"")</f>
        <v/>
      </c>
      <c r="R25" s="29">
        <f>IF($B25='Formulario de Respuestas'!$D24,'Formulario de Respuestas'!$J24,"ES DIFERENTE")</f>
        <v>0</v>
      </c>
      <c r="S25" s="19" t="str">
        <f>IFERROR(VLOOKUP(CONCATENATE(R$1,R25),'Formulario de Preguntas'!$C$2:$FN$85,3,FALSE),"")</f>
        <v/>
      </c>
      <c r="T25" s="1" t="str">
        <f>IFERROR(VLOOKUP(CONCATENATE(R$1,R25),'Formulario de Preguntas'!$C$2:$FN$85,4,FALSE),"")</f>
        <v/>
      </c>
      <c r="U25" s="29">
        <f>IF($B25='Formulario de Respuestas'!$D24,'Formulario de Respuestas'!$K24,"ES DIFERENTE")</f>
        <v>0</v>
      </c>
      <c r="V25" s="19" t="str">
        <f>IFERROR(VLOOKUP(CONCATENATE(U$1,U25),'Formulario de Preguntas'!$C$2:$FN$85,3,FALSE),"")</f>
        <v/>
      </c>
      <c r="W25" s="1" t="str">
        <f>IFERROR(VLOOKUP(CONCATENATE(U$1,U25),'Formulario de Preguntas'!$C$2:$FN$85,4,FALSE),"")</f>
        <v/>
      </c>
      <c r="X25" s="29">
        <f>IF($B25='Formulario de Respuestas'!$D24,'Formulario de Respuestas'!$L24,"ES DIFERENTE")</f>
        <v>0</v>
      </c>
      <c r="Y25" s="19" t="str">
        <f>IFERROR(VLOOKUP(CONCATENATE(X$1,X25),'Formulario de Preguntas'!$C$2:$FN$85,3,FALSE),"")</f>
        <v/>
      </c>
      <c r="Z25" s="1" t="str">
        <f>IFERROR(VLOOKUP(CONCATENATE(X$1,X25),'Formulario de Preguntas'!$C$2:$FN$85,4,FALSE),"")</f>
        <v/>
      </c>
      <c r="AA25" s="29">
        <f>IF($B25='Formulario de Respuestas'!$D24,'Formulario de Respuestas'!$M24,"ES DIFERENTE")</f>
        <v>0</v>
      </c>
      <c r="AB25" s="19" t="str">
        <f>IFERROR(VLOOKUP(CONCATENATE(AA$1,AA25),'Formulario de Preguntas'!$C$2:$FN$85,3,FALSE),"")</f>
        <v/>
      </c>
      <c r="AC25" s="1" t="str">
        <f>IFERROR(VLOOKUP(CONCATENATE(AA$1,AA25),'Formulario de Preguntas'!$C$2:$FN$85,4,FALSE),"")</f>
        <v/>
      </c>
      <c r="AD25" s="29">
        <f>IF($B25='Formulario de Respuestas'!$D24,'Formulario de Respuestas'!$N24,"ES DIFERENTE")</f>
        <v>0</v>
      </c>
      <c r="AE25" s="19" t="str">
        <f>IFERROR(VLOOKUP(CONCATENATE(AD$1,AD25),'Formulario de Preguntas'!$C$2:$FN$85,3,FALSE),"")</f>
        <v/>
      </c>
      <c r="AF25" s="1" t="str">
        <f>IFERROR(VLOOKUP(CONCATENATE(AD$1,AD25),'Formulario de Preguntas'!$C$2:$FN$85,4,FALSE),"")</f>
        <v/>
      </c>
      <c r="AG25" s="29">
        <f>IF($B25='Formulario de Respuestas'!$D24,'Formulario de Respuestas'!$O24,"ES DIFERENTE")</f>
        <v>0</v>
      </c>
      <c r="AH25" s="19" t="str">
        <f>IFERROR(VLOOKUP(CONCATENATE(AG$1,AG25),'Formulario de Preguntas'!$C$2:$FN$85,3,FALSE),"")</f>
        <v/>
      </c>
      <c r="AI25" s="1" t="str">
        <f>IFERROR(VLOOKUP(CONCATENATE(AG$1,AG25),'Formulario de Preguntas'!$C$2:$FN$85,4,FALSE),"")</f>
        <v/>
      </c>
      <c r="AJ25" s="29">
        <f>IF($B25='Formulario de Respuestas'!$D24,'Formulario de Respuestas'!$P24,"ES DIFERENTE")</f>
        <v>0</v>
      </c>
      <c r="AK25" s="19" t="str">
        <f>IFERROR(VLOOKUP(CONCATENATE(AJ$1,AJ25),'Formulario de Preguntas'!$C$2:$FN$85,3,FALSE),"")</f>
        <v/>
      </c>
      <c r="AL25" s="1" t="str">
        <f>IFERROR(VLOOKUP(CONCATENATE(AJ$1,AJ25),'Formulario de Preguntas'!$C$2:$FN$85,4,FALSE),"")</f>
        <v/>
      </c>
      <c r="AM25" s="29">
        <f>IF($B25='Formulario de Respuestas'!$D24,'Formulario de Respuestas'!$Q24,"ES DIFERENTE")</f>
        <v>0</v>
      </c>
      <c r="AN25" s="19" t="str">
        <f>IFERROR(VLOOKUP(CONCATENATE(AM$1,AM25),'Formulario de Preguntas'!$C$2:$FN$85,3,FALSE),"")</f>
        <v/>
      </c>
      <c r="AO25" s="1" t="str">
        <f>IFERROR(VLOOKUP(CONCATENATE(AM$1,AM25),'Formulario de Preguntas'!$C$2:$FN$85,4,FALSE),"")</f>
        <v/>
      </c>
      <c r="AP25" s="29">
        <f>IF($B25='Formulario de Respuestas'!$D24,'Formulario de Respuestas'!$R24,"ES DIFERENTE")</f>
        <v>0</v>
      </c>
      <c r="AQ25" s="19" t="str">
        <f>IFERROR(VLOOKUP(CONCATENATE(AP$1,AP25),'Formulario de Preguntas'!$C$2:$FN$85,3,FALSE),"")</f>
        <v/>
      </c>
      <c r="AR25" s="1" t="str">
        <f>IFERROR(VLOOKUP(CONCATENATE(AP$1,AP25),'Formulario de Preguntas'!$C$2:$FN$85,4,FALSE),"")</f>
        <v/>
      </c>
      <c r="AS25" s="29">
        <f>IF($B25='Formulario de Respuestas'!$D24,'Formulario de Respuestas'!$S24,"ES DIFERENTE")</f>
        <v>0</v>
      </c>
      <c r="AT25" s="19" t="str">
        <f>IFERROR(VLOOKUP(CONCATENATE(AS$1,AS25),'Formulario de Preguntas'!$C$2:$FN$85,3,FALSE),"")</f>
        <v/>
      </c>
      <c r="AU25" s="1" t="str">
        <f>IFERROR(VLOOKUP(CONCATENATE(AS$1,AS25),'Formulario de Preguntas'!$C$2:$FN$85,4,FALSE),"")</f>
        <v/>
      </c>
      <c r="AV25" s="29">
        <f>IF($B25='Formulario de Respuestas'!$D24,'Formulario de Respuestas'!$T24,"ES DIFERENTE")</f>
        <v>0</v>
      </c>
      <c r="AW25" s="19" t="str">
        <f>IFERROR(VLOOKUP(CONCATENATE(AV$1,AV25),'Formulario de Preguntas'!$C$2:$FN$85,3,FALSE),"")</f>
        <v/>
      </c>
      <c r="AX25" s="1" t="str">
        <f>IFERROR(VLOOKUP(CONCATENATE(AV$1,AV25),'Formulario de Preguntas'!$C$2:$FN$85,4,FALSE),"")</f>
        <v/>
      </c>
      <c r="AY25" s="29">
        <f>IF($B25='Formulario de Respuestas'!$D24,'Formulario de Respuestas'!$U24,"ES DIFERENTE")</f>
        <v>0</v>
      </c>
      <c r="AZ25" s="19" t="str">
        <f>IFERROR(VLOOKUP(CONCATENATE(AY$1,AY25),'Formulario de Preguntas'!$C$2:$FN$85,3,FALSE),"")</f>
        <v/>
      </c>
      <c r="BA25" s="1" t="str">
        <f>IFERROR(VLOOKUP(CONCATENATE(AY$1,AY25),'Formulario de Preguntas'!$C$2:$FN$85,4,FALSE),"")</f>
        <v/>
      </c>
      <c r="BB25" s="29">
        <f>IF($B25='Formulario de Respuestas'!$D24,'Formulario de Respuestas'!$V24,"ES DIFERENTE")</f>
        <v>0</v>
      </c>
      <c r="BC25" s="19" t="str">
        <f>IFERROR(VLOOKUP(CONCATENATE(BB$1,BB25),'Formulario de Preguntas'!$C$2:$FN$85,3,FALSE),"")</f>
        <v/>
      </c>
      <c r="BD25" s="1" t="str">
        <f>IFERROR(VLOOKUP(CONCATENATE(BB$1,BB25),'Formulario de Preguntas'!$C$2:$FN$85,4,FALSE),"")</f>
        <v/>
      </c>
      <c r="BE25" s="29">
        <f>IF($B25='Formulario de Respuestas'!$D24,'Formulario de Respuestas'!$W24,"ES DIFERENTE")</f>
        <v>0</v>
      </c>
      <c r="BF25" s="19" t="str">
        <f>IFERROR(VLOOKUP(CONCATENATE(BE$1,BE25),'Formulario de Preguntas'!$C$2:$FN$85,3,FALSE),"")</f>
        <v/>
      </c>
      <c r="BG25" s="1" t="str">
        <f>IFERROR(VLOOKUP(CONCATENATE(BE$1,BE25),'Formulario de Preguntas'!$C$2:$FN$85,4,FALSE),"")</f>
        <v/>
      </c>
      <c r="BH25" s="29">
        <f>IF($B25='Formulario de Respuestas'!$D24,'Formulario de Respuestas'!$X24,"ES DIFERENTE")</f>
        <v>0</v>
      </c>
      <c r="BI25" s="19" t="str">
        <f>IFERROR(VLOOKUP(CONCATENATE(BH$1,BH25),'Formulario de Preguntas'!$C$2:$FN$85,3,FALSE),"")</f>
        <v/>
      </c>
      <c r="BJ25" s="1" t="str">
        <f>IFERROR(VLOOKUP(CONCATENATE(BH$1,BH25),'Formulario de Preguntas'!$C$2:$FN$85,4,FALSE),"")</f>
        <v/>
      </c>
      <c r="BL25" s="29">
        <f>IF($B25='Formulario de Respuestas'!$D24,'Formulario de Respuestas'!$X24,"ES DIFERENTE")</f>
        <v>0</v>
      </c>
      <c r="BM25" s="19" t="str">
        <f>IFERROR(VLOOKUP(CONCATENATE(BL$1,BL25),'Formulario de Preguntas'!$C$2:$FN$85,3,FALSE),"")</f>
        <v/>
      </c>
      <c r="BN25" s="1" t="str">
        <f>IFERROR(VLOOKUP(CONCATENATE(BL$1,BL25),'Formulario de Preguntas'!$C$2:$FN$85,4,FALSE),"")</f>
        <v/>
      </c>
      <c r="BP25" s="1">
        <f t="shared" si="0"/>
        <v>0</v>
      </c>
      <c r="BQ25" s="1">
        <f t="shared" si="1"/>
        <v>0.25</v>
      </c>
      <c r="BR25" s="1">
        <f t="shared" si="2"/>
        <v>0</v>
      </c>
      <c r="BS25" s="1">
        <f>COUNTIF('Formulario de Respuestas'!$E24:$AC24,"A")</f>
        <v>0</v>
      </c>
      <c r="BT25" s="1">
        <f>COUNTIF('Formulario de Respuestas'!$E24:$AC24,"B")</f>
        <v>0</v>
      </c>
      <c r="BU25" s="1">
        <f>COUNTIF('Formulario de Respuestas'!$E24:$AC24,"C")</f>
        <v>0</v>
      </c>
      <c r="BV25" s="1">
        <f>COUNTIF('Formulario de Respuestas'!$E24:$AC24,"D")</f>
        <v>0</v>
      </c>
      <c r="BW25" s="1">
        <f>COUNTIF('Formulario de Respuestas'!$E24:$AC24,"E (RESPUESTA ANULADA)")</f>
        <v>0</v>
      </c>
    </row>
    <row r="26" spans="1:75" x14ac:dyDescent="0.25">
      <c r="A26" s="1">
        <f>'Formulario de Respuestas'!C25</f>
        <v>0</v>
      </c>
      <c r="B26" s="1">
        <f>'Formulario de Respuestas'!D25</f>
        <v>0</v>
      </c>
      <c r="C26" s="29">
        <f>IF($B26='Formulario de Respuestas'!$D25,'Formulario de Respuestas'!$E25,"ES DIFERENTE")</f>
        <v>0</v>
      </c>
      <c r="D26" s="19" t="str">
        <f>IFERROR(VLOOKUP(CONCATENATE(C$1,C26),'Formulario de Preguntas'!$C$2:$FN$85,3,FALSE),"")</f>
        <v/>
      </c>
      <c r="E26" s="1" t="str">
        <f>IFERROR(VLOOKUP(CONCATENATE(C$1,C26),'Formulario de Preguntas'!$C$2:$FN$85,4,FALSE),"")</f>
        <v/>
      </c>
      <c r="F26" s="29">
        <f>IF($B26='Formulario de Respuestas'!$D25,'Formulario de Respuestas'!$F25,"ES DIFERENTE")</f>
        <v>0</v>
      </c>
      <c r="G26" s="19" t="str">
        <f>IFERROR(VLOOKUP(CONCATENATE(F$1,F26),'Formulario de Preguntas'!$C$2:$FN$85,3,FALSE),"")</f>
        <v/>
      </c>
      <c r="H26" s="1" t="str">
        <f>IFERROR(VLOOKUP(CONCATENATE(F$1,F26),'Formulario de Preguntas'!$C$2:$FN$85,4,FALSE),"")</f>
        <v/>
      </c>
      <c r="I26" s="29">
        <f>IF($B26='Formulario de Respuestas'!$D25,'Formulario de Respuestas'!$G25,"ES DIFERENTE")</f>
        <v>0</v>
      </c>
      <c r="J26" s="19" t="str">
        <f>IFERROR(VLOOKUP(CONCATENATE(I$1,I26),'Formulario de Preguntas'!$C$2:$FN$85,3,FALSE),"")</f>
        <v/>
      </c>
      <c r="K26" s="1" t="str">
        <f>IFERROR(VLOOKUP(CONCATENATE(I$1,I26),'Formulario de Preguntas'!$C$2:$FN$85,4,FALSE),"")</f>
        <v/>
      </c>
      <c r="L26" s="29">
        <f>IF($B26='Formulario de Respuestas'!$D25,'Formulario de Respuestas'!$H25,"ES DIFERENTE")</f>
        <v>0</v>
      </c>
      <c r="M26" s="19" t="str">
        <f>IFERROR(VLOOKUP(CONCATENATE(L$1,L26),'Formulario de Preguntas'!$C$2:$FN$85,3,FALSE),"")</f>
        <v/>
      </c>
      <c r="N26" s="1" t="str">
        <f>IFERROR(VLOOKUP(CONCATENATE(L$1,L26),'Formulario de Preguntas'!$C$2:$FN$85,4,FALSE),"")</f>
        <v/>
      </c>
      <c r="O26" s="29">
        <f>IF($B26='Formulario de Respuestas'!$D25,'Formulario de Respuestas'!$I25,"ES DIFERENTE")</f>
        <v>0</v>
      </c>
      <c r="P26" s="19" t="str">
        <f>IFERROR(VLOOKUP(CONCATENATE(O$1,O26),'Formulario de Preguntas'!$C$2:$FN$85,3,FALSE),"")</f>
        <v/>
      </c>
      <c r="Q26" s="1" t="str">
        <f>IFERROR(VLOOKUP(CONCATENATE(O$1,O26),'Formulario de Preguntas'!$C$2:$FN$85,4,FALSE),"")</f>
        <v/>
      </c>
      <c r="R26" s="29">
        <f>IF($B26='Formulario de Respuestas'!$D25,'Formulario de Respuestas'!$J25,"ES DIFERENTE")</f>
        <v>0</v>
      </c>
      <c r="S26" s="19" t="str">
        <f>IFERROR(VLOOKUP(CONCATENATE(R$1,R26),'Formulario de Preguntas'!$C$2:$FN$85,3,FALSE),"")</f>
        <v/>
      </c>
      <c r="T26" s="1" t="str">
        <f>IFERROR(VLOOKUP(CONCATENATE(R$1,R26),'Formulario de Preguntas'!$C$2:$FN$85,4,FALSE),"")</f>
        <v/>
      </c>
      <c r="U26" s="29">
        <f>IF($B26='Formulario de Respuestas'!$D25,'Formulario de Respuestas'!$K25,"ES DIFERENTE")</f>
        <v>0</v>
      </c>
      <c r="V26" s="19" t="str">
        <f>IFERROR(VLOOKUP(CONCATENATE(U$1,U26),'Formulario de Preguntas'!$C$2:$FN$85,3,FALSE),"")</f>
        <v/>
      </c>
      <c r="W26" s="1" t="str">
        <f>IFERROR(VLOOKUP(CONCATENATE(U$1,U26),'Formulario de Preguntas'!$C$2:$FN$85,4,FALSE),"")</f>
        <v/>
      </c>
      <c r="X26" s="29">
        <f>IF($B26='Formulario de Respuestas'!$D25,'Formulario de Respuestas'!$L25,"ES DIFERENTE")</f>
        <v>0</v>
      </c>
      <c r="Y26" s="19" t="str">
        <f>IFERROR(VLOOKUP(CONCATENATE(X$1,X26),'Formulario de Preguntas'!$C$2:$FN$85,3,FALSE),"")</f>
        <v/>
      </c>
      <c r="Z26" s="1" t="str">
        <f>IFERROR(VLOOKUP(CONCATENATE(X$1,X26),'Formulario de Preguntas'!$C$2:$FN$85,4,FALSE),"")</f>
        <v/>
      </c>
      <c r="AA26" s="29">
        <f>IF($B26='Formulario de Respuestas'!$D25,'Formulario de Respuestas'!$M25,"ES DIFERENTE")</f>
        <v>0</v>
      </c>
      <c r="AB26" s="19" t="str">
        <f>IFERROR(VLOOKUP(CONCATENATE(AA$1,AA26),'Formulario de Preguntas'!$C$2:$FN$85,3,FALSE),"")</f>
        <v/>
      </c>
      <c r="AC26" s="1" t="str">
        <f>IFERROR(VLOOKUP(CONCATENATE(AA$1,AA26),'Formulario de Preguntas'!$C$2:$FN$85,4,FALSE),"")</f>
        <v/>
      </c>
      <c r="AD26" s="29">
        <f>IF($B26='Formulario de Respuestas'!$D25,'Formulario de Respuestas'!$N25,"ES DIFERENTE")</f>
        <v>0</v>
      </c>
      <c r="AE26" s="19" t="str">
        <f>IFERROR(VLOOKUP(CONCATENATE(AD$1,AD26),'Formulario de Preguntas'!$C$2:$FN$85,3,FALSE),"")</f>
        <v/>
      </c>
      <c r="AF26" s="1" t="str">
        <f>IFERROR(VLOOKUP(CONCATENATE(AD$1,AD26),'Formulario de Preguntas'!$C$2:$FN$85,4,FALSE),"")</f>
        <v/>
      </c>
      <c r="AG26" s="29">
        <f>IF($B26='Formulario de Respuestas'!$D25,'Formulario de Respuestas'!$O25,"ES DIFERENTE")</f>
        <v>0</v>
      </c>
      <c r="AH26" s="19" t="str">
        <f>IFERROR(VLOOKUP(CONCATENATE(AG$1,AG26),'Formulario de Preguntas'!$C$2:$FN$85,3,FALSE),"")</f>
        <v/>
      </c>
      <c r="AI26" s="1" t="str">
        <f>IFERROR(VLOOKUP(CONCATENATE(AG$1,AG26),'Formulario de Preguntas'!$C$2:$FN$85,4,FALSE),"")</f>
        <v/>
      </c>
      <c r="AJ26" s="29">
        <f>IF($B26='Formulario de Respuestas'!$D25,'Formulario de Respuestas'!$P25,"ES DIFERENTE")</f>
        <v>0</v>
      </c>
      <c r="AK26" s="19" t="str">
        <f>IFERROR(VLOOKUP(CONCATENATE(AJ$1,AJ26),'Formulario de Preguntas'!$C$2:$FN$85,3,FALSE),"")</f>
        <v/>
      </c>
      <c r="AL26" s="1" t="str">
        <f>IFERROR(VLOOKUP(CONCATENATE(AJ$1,AJ26),'Formulario de Preguntas'!$C$2:$FN$85,4,FALSE),"")</f>
        <v/>
      </c>
      <c r="AM26" s="29">
        <f>IF($B26='Formulario de Respuestas'!$D25,'Formulario de Respuestas'!$Q25,"ES DIFERENTE")</f>
        <v>0</v>
      </c>
      <c r="AN26" s="19" t="str">
        <f>IFERROR(VLOOKUP(CONCATENATE(AM$1,AM26),'Formulario de Preguntas'!$C$2:$FN$85,3,FALSE),"")</f>
        <v/>
      </c>
      <c r="AO26" s="1" t="str">
        <f>IFERROR(VLOOKUP(CONCATENATE(AM$1,AM26),'Formulario de Preguntas'!$C$2:$FN$85,4,FALSE),"")</f>
        <v/>
      </c>
      <c r="AP26" s="29">
        <f>IF($B26='Formulario de Respuestas'!$D25,'Formulario de Respuestas'!$R25,"ES DIFERENTE")</f>
        <v>0</v>
      </c>
      <c r="AQ26" s="19" t="str">
        <f>IFERROR(VLOOKUP(CONCATENATE(AP$1,AP26),'Formulario de Preguntas'!$C$2:$FN$85,3,FALSE),"")</f>
        <v/>
      </c>
      <c r="AR26" s="1" t="str">
        <f>IFERROR(VLOOKUP(CONCATENATE(AP$1,AP26),'Formulario de Preguntas'!$C$2:$FN$85,4,FALSE),"")</f>
        <v/>
      </c>
      <c r="AS26" s="29">
        <f>IF($B26='Formulario de Respuestas'!$D25,'Formulario de Respuestas'!$S25,"ES DIFERENTE")</f>
        <v>0</v>
      </c>
      <c r="AT26" s="19" t="str">
        <f>IFERROR(VLOOKUP(CONCATENATE(AS$1,AS26),'Formulario de Preguntas'!$C$2:$FN$85,3,FALSE),"")</f>
        <v/>
      </c>
      <c r="AU26" s="1" t="str">
        <f>IFERROR(VLOOKUP(CONCATENATE(AS$1,AS26),'Formulario de Preguntas'!$C$2:$FN$85,4,FALSE),"")</f>
        <v/>
      </c>
      <c r="AV26" s="29">
        <f>IF($B26='Formulario de Respuestas'!$D25,'Formulario de Respuestas'!$T25,"ES DIFERENTE")</f>
        <v>0</v>
      </c>
      <c r="AW26" s="19" t="str">
        <f>IFERROR(VLOOKUP(CONCATENATE(AV$1,AV26),'Formulario de Preguntas'!$C$2:$FN$85,3,FALSE),"")</f>
        <v/>
      </c>
      <c r="AX26" s="1" t="str">
        <f>IFERROR(VLOOKUP(CONCATENATE(AV$1,AV26),'Formulario de Preguntas'!$C$2:$FN$85,4,FALSE),"")</f>
        <v/>
      </c>
      <c r="AY26" s="29">
        <f>IF($B26='Formulario de Respuestas'!$D25,'Formulario de Respuestas'!$U25,"ES DIFERENTE")</f>
        <v>0</v>
      </c>
      <c r="AZ26" s="19" t="str">
        <f>IFERROR(VLOOKUP(CONCATENATE(AY$1,AY26),'Formulario de Preguntas'!$C$2:$FN$85,3,FALSE),"")</f>
        <v/>
      </c>
      <c r="BA26" s="1" t="str">
        <f>IFERROR(VLOOKUP(CONCATENATE(AY$1,AY26),'Formulario de Preguntas'!$C$2:$FN$85,4,FALSE),"")</f>
        <v/>
      </c>
      <c r="BB26" s="29">
        <f>IF($B26='Formulario de Respuestas'!$D25,'Formulario de Respuestas'!$V25,"ES DIFERENTE")</f>
        <v>0</v>
      </c>
      <c r="BC26" s="19" t="str">
        <f>IFERROR(VLOOKUP(CONCATENATE(BB$1,BB26),'Formulario de Preguntas'!$C$2:$FN$85,3,FALSE),"")</f>
        <v/>
      </c>
      <c r="BD26" s="1" t="str">
        <f>IFERROR(VLOOKUP(CONCATENATE(BB$1,BB26),'Formulario de Preguntas'!$C$2:$FN$85,4,FALSE),"")</f>
        <v/>
      </c>
      <c r="BE26" s="29">
        <f>IF($B26='Formulario de Respuestas'!$D25,'Formulario de Respuestas'!$W25,"ES DIFERENTE")</f>
        <v>0</v>
      </c>
      <c r="BF26" s="19" t="str">
        <f>IFERROR(VLOOKUP(CONCATENATE(BE$1,BE26),'Formulario de Preguntas'!$C$2:$FN$85,3,FALSE),"")</f>
        <v/>
      </c>
      <c r="BG26" s="1" t="str">
        <f>IFERROR(VLOOKUP(CONCATENATE(BE$1,BE26),'Formulario de Preguntas'!$C$2:$FN$85,4,FALSE),"")</f>
        <v/>
      </c>
      <c r="BH26" s="29">
        <f>IF($B26='Formulario de Respuestas'!$D25,'Formulario de Respuestas'!$X25,"ES DIFERENTE")</f>
        <v>0</v>
      </c>
      <c r="BI26" s="19" t="str">
        <f>IFERROR(VLOOKUP(CONCATENATE(BH$1,BH26),'Formulario de Preguntas'!$C$2:$FN$85,3,FALSE),"")</f>
        <v/>
      </c>
      <c r="BJ26" s="1" t="str">
        <f>IFERROR(VLOOKUP(CONCATENATE(BH$1,BH26),'Formulario de Preguntas'!$C$2:$FN$85,4,FALSE),"")</f>
        <v/>
      </c>
      <c r="BL26" s="29">
        <f>IF($B26='Formulario de Respuestas'!$D25,'Formulario de Respuestas'!$X25,"ES DIFERENTE")</f>
        <v>0</v>
      </c>
      <c r="BM26" s="19" t="str">
        <f>IFERROR(VLOOKUP(CONCATENATE(BL$1,BL26),'Formulario de Preguntas'!$C$2:$FN$85,3,FALSE),"")</f>
        <v/>
      </c>
      <c r="BN26" s="1" t="str">
        <f>IFERROR(VLOOKUP(CONCATENATE(BL$1,BL26),'Formulario de Preguntas'!$C$2:$FN$85,4,FALSE),"")</f>
        <v/>
      </c>
      <c r="BP26" s="1">
        <f t="shared" si="0"/>
        <v>0</v>
      </c>
      <c r="BQ26" s="1">
        <f t="shared" si="1"/>
        <v>0.25</v>
      </c>
      <c r="BR26" s="1">
        <f t="shared" si="2"/>
        <v>0</v>
      </c>
      <c r="BS26" s="1">
        <f>COUNTIF('Formulario de Respuestas'!$E25:$AC25,"A")</f>
        <v>0</v>
      </c>
      <c r="BT26" s="1">
        <f>COUNTIF('Formulario de Respuestas'!$E25:$AC25,"B")</f>
        <v>0</v>
      </c>
      <c r="BU26" s="1">
        <f>COUNTIF('Formulario de Respuestas'!$E25:$AC25,"C")</f>
        <v>0</v>
      </c>
      <c r="BV26" s="1">
        <f>COUNTIF('Formulario de Respuestas'!$E25:$AC25,"D")</f>
        <v>0</v>
      </c>
      <c r="BW26" s="1">
        <f>COUNTIF('Formulario de Respuestas'!$E25:$AC25,"E (RESPUESTA ANULADA)")</f>
        <v>0</v>
      </c>
    </row>
    <row r="27" spans="1:75" x14ac:dyDescent="0.25">
      <c r="A27" s="1">
        <f>'Formulario de Respuestas'!C26</f>
        <v>0</v>
      </c>
      <c r="B27" s="1">
        <f>'Formulario de Respuestas'!D26</f>
        <v>0</v>
      </c>
      <c r="C27" s="29">
        <f>IF($B27='Formulario de Respuestas'!$D26,'Formulario de Respuestas'!$E26,"ES DIFERENTE")</f>
        <v>0</v>
      </c>
      <c r="D27" s="19" t="str">
        <f>IFERROR(VLOOKUP(CONCATENATE(C$1,C27),'Formulario de Preguntas'!$C$2:$FN$85,3,FALSE),"")</f>
        <v/>
      </c>
      <c r="E27" s="1" t="str">
        <f>IFERROR(VLOOKUP(CONCATENATE(C$1,C27),'Formulario de Preguntas'!$C$2:$FN$85,4,FALSE),"")</f>
        <v/>
      </c>
      <c r="F27" s="29">
        <f>IF($B27='Formulario de Respuestas'!$D26,'Formulario de Respuestas'!$F26,"ES DIFERENTE")</f>
        <v>0</v>
      </c>
      <c r="G27" s="19" t="str">
        <f>IFERROR(VLOOKUP(CONCATENATE(F$1,F27),'Formulario de Preguntas'!$C$2:$FN$85,3,FALSE),"")</f>
        <v/>
      </c>
      <c r="H27" s="1" t="str">
        <f>IFERROR(VLOOKUP(CONCATENATE(F$1,F27),'Formulario de Preguntas'!$C$2:$FN$85,4,FALSE),"")</f>
        <v/>
      </c>
      <c r="I27" s="29">
        <f>IF($B27='Formulario de Respuestas'!$D26,'Formulario de Respuestas'!$G26,"ES DIFERENTE")</f>
        <v>0</v>
      </c>
      <c r="J27" s="19" t="str">
        <f>IFERROR(VLOOKUP(CONCATENATE(I$1,I27),'Formulario de Preguntas'!$C$2:$FN$85,3,FALSE),"")</f>
        <v/>
      </c>
      <c r="K27" s="1" t="str">
        <f>IFERROR(VLOOKUP(CONCATENATE(I$1,I27),'Formulario de Preguntas'!$C$2:$FN$85,4,FALSE),"")</f>
        <v/>
      </c>
      <c r="L27" s="29">
        <f>IF($B27='Formulario de Respuestas'!$D26,'Formulario de Respuestas'!$H26,"ES DIFERENTE")</f>
        <v>0</v>
      </c>
      <c r="M27" s="19" t="str">
        <f>IFERROR(VLOOKUP(CONCATENATE(L$1,L27),'Formulario de Preguntas'!$C$2:$FN$85,3,FALSE),"")</f>
        <v/>
      </c>
      <c r="N27" s="1" t="str">
        <f>IFERROR(VLOOKUP(CONCATENATE(L$1,L27),'Formulario de Preguntas'!$C$2:$FN$85,4,FALSE),"")</f>
        <v/>
      </c>
      <c r="O27" s="29">
        <f>IF($B27='Formulario de Respuestas'!$D26,'Formulario de Respuestas'!$I26,"ES DIFERENTE")</f>
        <v>0</v>
      </c>
      <c r="P27" s="19" t="str">
        <f>IFERROR(VLOOKUP(CONCATENATE(O$1,O27),'Formulario de Preguntas'!$C$2:$FN$85,3,FALSE),"")</f>
        <v/>
      </c>
      <c r="Q27" s="1" t="str">
        <f>IFERROR(VLOOKUP(CONCATENATE(O$1,O27),'Formulario de Preguntas'!$C$2:$FN$85,4,FALSE),"")</f>
        <v/>
      </c>
      <c r="R27" s="29">
        <f>IF($B27='Formulario de Respuestas'!$D26,'Formulario de Respuestas'!$J26,"ES DIFERENTE")</f>
        <v>0</v>
      </c>
      <c r="S27" s="19" t="str">
        <f>IFERROR(VLOOKUP(CONCATENATE(R$1,R27),'Formulario de Preguntas'!$C$2:$FN$85,3,FALSE),"")</f>
        <v/>
      </c>
      <c r="T27" s="1" t="str">
        <f>IFERROR(VLOOKUP(CONCATENATE(R$1,R27),'Formulario de Preguntas'!$C$2:$FN$85,4,FALSE),"")</f>
        <v/>
      </c>
      <c r="U27" s="29">
        <f>IF($B27='Formulario de Respuestas'!$D26,'Formulario de Respuestas'!$K26,"ES DIFERENTE")</f>
        <v>0</v>
      </c>
      <c r="V27" s="19" t="str">
        <f>IFERROR(VLOOKUP(CONCATENATE(U$1,U27),'Formulario de Preguntas'!$C$2:$FN$85,3,FALSE),"")</f>
        <v/>
      </c>
      <c r="W27" s="1" t="str">
        <f>IFERROR(VLOOKUP(CONCATENATE(U$1,U27),'Formulario de Preguntas'!$C$2:$FN$85,4,FALSE),"")</f>
        <v/>
      </c>
      <c r="X27" s="29">
        <f>IF($B27='Formulario de Respuestas'!$D26,'Formulario de Respuestas'!$L26,"ES DIFERENTE")</f>
        <v>0</v>
      </c>
      <c r="Y27" s="19" t="str">
        <f>IFERROR(VLOOKUP(CONCATENATE(X$1,X27),'Formulario de Preguntas'!$C$2:$FN$85,3,FALSE),"")</f>
        <v/>
      </c>
      <c r="Z27" s="1" t="str">
        <f>IFERROR(VLOOKUP(CONCATENATE(X$1,X27),'Formulario de Preguntas'!$C$2:$FN$85,4,FALSE),"")</f>
        <v/>
      </c>
      <c r="AA27" s="29">
        <f>IF($B27='Formulario de Respuestas'!$D26,'Formulario de Respuestas'!$M26,"ES DIFERENTE")</f>
        <v>0</v>
      </c>
      <c r="AB27" s="19" t="str">
        <f>IFERROR(VLOOKUP(CONCATENATE(AA$1,AA27),'Formulario de Preguntas'!$C$2:$FN$85,3,FALSE),"")</f>
        <v/>
      </c>
      <c r="AC27" s="1" t="str">
        <f>IFERROR(VLOOKUP(CONCATENATE(AA$1,AA27),'Formulario de Preguntas'!$C$2:$FN$85,4,FALSE),"")</f>
        <v/>
      </c>
      <c r="AD27" s="29">
        <f>IF($B27='Formulario de Respuestas'!$D26,'Formulario de Respuestas'!$N26,"ES DIFERENTE")</f>
        <v>0</v>
      </c>
      <c r="AE27" s="19" t="str">
        <f>IFERROR(VLOOKUP(CONCATENATE(AD$1,AD27),'Formulario de Preguntas'!$C$2:$FN$85,3,FALSE),"")</f>
        <v/>
      </c>
      <c r="AF27" s="1" t="str">
        <f>IFERROR(VLOOKUP(CONCATENATE(AD$1,AD27),'Formulario de Preguntas'!$C$2:$FN$85,4,FALSE),"")</f>
        <v/>
      </c>
      <c r="AG27" s="29">
        <f>IF($B27='Formulario de Respuestas'!$D26,'Formulario de Respuestas'!$O26,"ES DIFERENTE")</f>
        <v>0</v>
      </c>
      <c r="AH27" s="19" t="str">
        <f>IFERROR(VLOOKUP(CONCATENATE(AG$1,AG27),'Formulario de Preguntas'!$C$2:$FN$85,3,FALSE),"")</f>
        <v/>
      </c>
      <c r="AI27" s="1" t="str">
        <f>IFERROR(VLOOKUP(CONCATENATE(AG$1,AG27),'Formulario de Preguntas'!$C$2:$FN$85,4,FALSE),"")</f>
        <v/>
      </c>
      <c r="AJ27" s="29">
        <f>IF($B27='Formulario de Respuestas'!$D26,'Formulario de Respuestas'!$P26,"ES DIFERENTE")</f>
        <v>0</v>
      </c>
      <c r="AK27" s="19" t="str">
        <f>IFERROR(VLOOKUP(CONCATENATE(AJ$1,AJ27),'Formulario de Preguntas'!$C$2:$FN$85,3,FALSE),"")</f>
        <v/>
      </c>
      <c r="AL27" s="1" t="str">
        <f>IFERROR(VLOOKUP(CONCATENATE(AJ$1,AJ27),'Formulario de Preguntas'!$C$2:$FN$85,4,FALSE),"")</f>
        <v/>
      </c>
      <c r="AM27" s="29">
        <f>IF($B27='Formulario de Respuestas'!$D26,'Formulario de Respuestas'!$Q26,"ES DIFERENTE")</f>
        <v>0</v>
      </c>
      <c r="AN27" s="19" t="str">
        <f>IFERROR(VLOOKUP(CONCATENATE(AM$1,AM27),'Formulario de Preguntas'!$C$2:$FN$85,3,FALSE),"")</f>
        <v/>
      </c>
      <c r="AO27" s="1" t="str">
        <f>IFERROR(VLOOKUP(CONCATENATE(AM$1,AM27),'Formulario de Preguntas'!$C$2:$FN$85,4,FALSE),"")</f>
        <v/>
      </c>
      <c r="AP27" s="29">
        <f>IF($B27='Formulario de Respuestas'!$D26,'Formulario de Respuestas'!$R26,"ES DIFERENTE")</f>
        <v>0</v>
      </c>
      <c r="AQ27" s="19" t="str">
        <f>IFERROR(VLOOKUP(CONCATENATE(AP$1,AP27),'Formulario de Preguntas'!$C$2:$FN$85,3,FALSE),"")</f>
        <v/>
      </c>
      <c r="AR27" s="1" t="str">
        <f>IFERROR(VLOOKUP(CONCATENATE(AP$1,AP27),'Formulario de Preguntas'!$C$2:$FN$85,4,FALSE),"")</f>
        <v/>
      </c>
      <c r="AS27" s="29">
        <f>IF($B27='Formulario de Respuestas'!$D26,'Formulario de Respuestas'!$S26,"ES DIFERENTE")</f>
        <v>0</v>
      </c>
      <c r="AT27" s="19" t="str">
        <f>IFERROR(VLOOKUP(CONCATENATE(AS$1,AS27),'Formulario de Preguntas'!$C$2:$FN$85,3,FALSE),"")</f>
        <v/>
      </c>
      <c r="AU27" s="1" t="str">
        <f>IFERROR(VLOOKUP(CONCATENATE(AS$1,AS27),'Formulario de Preguntas'!$C$2:$FN$85,4,FALSE),"")</f>
        <v/>
      </c>
      <c r="AV27" s="29">
        <f>IF($B27='Formulario de Respuestas'!$D26,'Formulario de Respuestas'!$T26,"ES DIFERENTE")</f>
        <v>0</v>
      </c>
      <c r="AW27" s="19" t="str">
        <f>IFERROR(VLOOKUP(CONCATENATE(AV$1,AV27),'Formulario de Preguntas'!$C$2:$FN$85,3,FALSE),"")</f>
        <v/>
      </c>
      <c r="AX27" s="1" t="str">
        <f>IFERROR(VLOOKUP(CONCATENATE(AV$1,AV27),'Formulario de Preguntas'!$C$2:$FN$85,4,FALSE),"")</f>
        <v/>
      </c>
      <c r="AY27" s="29">
        <f>IF($B27='Formulario de Respuestas'!$D26,'Formulario de Respuestas'!$U26,"ES DIFERENTE")</f>
        <v>0</v>
      </c>
      <c r="AZ27" s="19" t="str">
        <f>IFERROR(VLOOKUP(CONCATENATE(AY$1,AY27),'Formulario de Preguntas'!$C$2:$FN$85,3,FALSE),"")</f>
        <v/>
      </c>
      <c r="BA27" s="1" t="str">
        <f>IFERROR(VLOOKUP(CONCATENATE(AY$1,AY27),'Formulario de Preguntas'!$C$2:$FN$85,4,FALSE),"")</f>
        <v/>
      </c>
      <c r="BB27" s="29">
        <f>IF($B27='Formulario de Respuestas'!$D26,'Formulario de Respuestas'!$V26,"ES DIFERENTE")</f>
        <v>0</v>
      </c>
      <c r="BC27" s="19" t="str">
        <f>IFERROR(VLOOKUP(CONCATENATE(BB$1,BB27),'Formulario de Preguntas'!$C$2:$FN$85,3,FALSE),"")</f>
        <v/>
      </c>
      <c r="BD27" s="1" t="str">
        <f>IFERROR(VLOOKUP(CONCATENATE(BB$1,BB27),'Formulario de Preguntas'!$C$2:$FN$85,4,FALSE),"")</f>
        <v/>
      </c>
      <c r="BE27" s="29">
        <f>IF($B27='Formulario de Respuestas'!$D26,'Formulario de Respuestas'!$W26,"ES DIFERENTE")</f>
        <v>0</v>
      </c>
      <c r="BF27" s="19" t="str">
        <f>IFERROR(VLOOKUP(CONCATENATE(BE$1,BE27),'Formulario de Preguntas'!$C$2:$FN$85,3,FALSE),"")</f>
        <v/>
      </c>
      <c r="BG27" s="1" t="str">
        <f>IFERROR(VLOOKUP(CONCATENATE(BE$1,BE27),'Formulario de Preguntas'!$C$2:$FN$85,4,FALSE),"")</f>
        <v/>
      </c>
      <c r="BH27" s="29">
        <f>IF($B27='Formulario de Respuestas'!$D26,'Formulario de Respuestas'!$X26,"ES DIFERENTE")</f>
        <v>0</v>
      </c>
      <c r="BI27" s="19" t="str">
        <f>IFERROR(VLOOKUP(CONCATENATE(BH$1,BH27),'Formulario de Preguntas'!$C$2:$FN$85,3,FALSE),"")</f>
        <v/>
      </c>
      <c r="BJ27" s="1" t="str">
        <f>IFERROR(VLOOKUP(CONCATENATE(BH$1,BH27),'Formulario de Preguntas'!$C$2:$FN$85,4,FALSE),"")</f>
        <v/>
      </c>
      <c r="BL27" s="29">
        <f>IF($B27='Formulario de Respuestas'!$D26,'Formulario de Respuestas'!$X26,"ES DIFERENTE")</f>
        <v>0</v>
      </c>
      <c r="BM27" s="19" t="str">
        <f>IFERROR(VLOOKUP(CONCATENATE(BL$1,BL27),'Formulario de Preguntas'!$C$2:$FN$85,3,FALSE),"")</f>
        <v/>
      </c>
      <c r="BN27" s="1" t="str">
        <f>IFERROR(VLOOKUP(CONCATENATE(BL$1,BL27),'Formulario de Preguntas'!$C$2:$FN$85,4,FALSE),"")</f>
        <v/>
      </c>
      <c r="BP27" s="1">
        <f t="shared" si="0"/>
        <v>0</v>
      </c>
      <c r="BQ27" s="1">
        <f t="shared" si="1"/>
        <v>0.25</v>
      </c>
      <c r="BR27" s="1">
        <f t="shared" si="2"/>
        <v>0</v>
      </c>
      <c r="BS27" s="1">
        <f>COUNTIF('Formulario de Respuestas'!$E26:$AC26,"A")</f>
        <v>0</v>
      </c>
      <c r="BT27" s="1">
        <f>COUNTIF('Formulario de Respuestas'!$E26:$AC26,"B")</f>
        <v>0</v>
      </c>
      <c r="BU27" s="1">
        <f>COUNTIF('Formulario de Respuestas'!$E26:$AC26,"C")</f>
        <v>0</v>
      </c>
      <c r="BV27" s="1">
        <f>COUNTIF('Formulario de Respuestas'!$E26:$AC26,"D")</f>
        <v>0</v>
      </c>
      <c r="BW27" s="1">
        <f>COUNTIF('Formulario de Respuestas'!$E26:$AC26,"E (RESPUESTA ANULADA)")</f>
        <v>0</v>
      </c>
    </row>
    <row r="28" spans="1:75" x14ac:dyDescent="0.25">
      <c r="A28" s="1">
        <f>'Formulario de Respuestas'!C27</f>
        <v>0</v>
      </c>
      <c r="B28" s="1">
        <f>'Formulario de Respuestas'!D27</f>
        <v>0</v>
      </c>
      <c r="C28" s="29">
        <f>IF($B28='Formulario de Respuestas'!$D27,'Formulario de Respuestas'!$E27,"ES DIFERENTE")</f>
        <v>0</v>
      </c>
      <c r="D28" s="19" t="str">
        <f>IFERROR(VLOOKUP(CONCATENATE(C$1,C28),'Formulario de Preguntas'!$C$2:$FN$85,3,FALSE),"")</f>
        <v/>
      </c>
      <c r="E28" s="1" t="str">
        <f>IFERROR(VLOOKUP(CONCATENATE(C$1,C28),'Formulario de Preguntas'!$C$2:$FN$85,4,FALSE),"")</f>
        <v/>
      </c>
      <c r="F28" s="29">
        <f>IF($B28='Formulario de Respuestas'!$D27,'Formulario de Respuestas'!$F27,"ES DIFERENTE")</f>
        <v>0</v>
      </c>
      <c r="G28" s="19" t="str">
        <f>IFERROR(VLOOKUP(CONCATENATE(F$1,F28),'Formulario de Preguntas'!$C$2:$FN$85,3,FALSE),"")</f>
        <v/>
      </c>
      <c r="H28" s="1" t="str">
        <f>IFERROR(VLOOKUP(CONCATENATE(F$1,F28),'Formulario de Preguntas'!$C$2:$FN$85,4,FALSE),"")</f>
        <v/>
      </c>
      <c r="I28" s="29">
        <f>IF($B28='Formulario de Respuestas'!$D27,'Formulario de Respuestas'!$G27,"ES DIFERENTE")</f>
        <v>0</v>
      </c>
      <c r="J28" s="19" t="str">
        <f>IFERROR(VLOOKUP(CONCATENATE(I$1,I28),'Formulario de Preguntas'!$C$2:$FN$85,3,FALSE),"")</f>
        <v/>
      </c>
      <c r="K28" s="1" t="str">
        <f>IFERROR(VLOOKUP(CONCATENATE(I$1,I28),'Formulario de Preguntas'!$C$2:$FN$85,4,FALSE),"")</f>
        <v/>
      </c>
      <c r="L28" s="29">
        <f>IF($B28='Formulario de Respuestas'!$D27,'Formulario de Respuestas'!$H27,"ES DIFERENTE")</f>
        <v>0</v>
      </c>
      <c r="M28" s="19" t="str">
        <f>IFERROR(VLOOKUP(CONCATENATE(L$1,L28),'Formulario de Preguntas'!$C$2:$FN$85,3,FALSE),"")</f>
        <v/>
      </c>
      <c r="N28" s="1" t="str">
        <f>IFERROR(VLOOKUP(CONCATENATE(L$1,L28),'Formulario de Preguntas'!$C$2:$FN$85,4,FALSE),"")</f>
        <v/>
      </c>
      <c r="O28" s="29">
        <f>IF($B28='Formulario de Respuestas'!$D27,'Formulario de Respuestas'!$I27,"ES DIFERENTE")</f>
        <v>0</v>
      </c>
      <c r="P28" s="19" t="str">
        <f>IFERROR(VLOOKUP(CONCATENATE(O$1,O28),'Formulario de Preguntas'!$C$2:$FN$85,3,FALSE),"")</f>
        <v/>
      </c>
      <c r="Q28" s="1" t="str">
        <f>IFERROR(VLOOKUP(CONCATENATE(O$1,O28),'Formulario de Preguntas'!$C$2:$FN$85,4,FALSE),"")</f>
        <v/>
      </c>
      <c r="R28" s="29">
        <f>IF($B28='Formulario de Respuestas'!$D27,'Formulario de Respuestas'!$J27,"ES DIFERENTE")</f>
        <v>0</v>
      </c>
      <c r="S28" s="19" t="str">
        <f>IFERROR(VLOOKUP(CONCATENATE(R$1,R28),'Formulario de Preguntas'!$C$2:$FN$85,3,FALSE),"")</f>
        <v/>
      </c>
      <c r="T28" s="1" t="str">
        <f>IFERROR(VLOOKUP(CONCATENATE(R$1,R28),'Formulario de Preguntas'!$C$2:$FN$85,4,FALSE),"")</f>
        <v/>
      </c>
      <c r="U28" s="29">
        <f>IF($B28='Formulario de Respuestas'!$D27,'Formulario de Respuestas'!$K27,"ES DIFERENTE")</f>
        <v>0</v>
      </c>
      <c r="V28" s="19" t="str">
        <f>IFERROR(VLOOKUP(CONCATENATE(U$1,U28),'Formulario de Preguntas'!$C$2:$FN$85,3,FALSE),"")</f>
        <v/>
      </c>
      <c r="W28" s="1" t="str">
        <f>IFERROR(VLOOKUP(CONCATENATE(U$1,U28),'Formulario de Preguntas'!$C$2:$FN$85,4,FALSE),"")</f>
        <v/>
      </c>
      <c r="X28" s="29">
        <f>IF($B28='Formulario de Respuestas'!$D27,'Formulario de Respuestas'!$L27,"ES DIFERENTE")</f>
        <v>0</v>
      </c>
      <c r="Y28" s="19" t="str">
        <f>IFERROR(VLOOKUP(CONCATENATE(X$1,X28),'Formulario de Preguntas'!$C$2:$FN$85,3,FALSE),"")</f>
        <v/>
      </c>
      <c r="Z28" s="1" t="str">
        <f>IFERROR(VLOOKUP(CONCATENATE(X$1,X28),'Formulario de Preguntas'!$C$2:$FN$85,4,FALSE),"")</f>
        <v/>
      </c>
      <c r="AA28" s="29">
        <f>IF($B28='Formulario de Respuestas'!$D27,'Formulario de Respuestas'!$M27,"ES DIFERENTE")</f>
        <v>0</v>
      </c>
      <c r="AB28" s="19" t="str">
        <f>IFERROR(VLOOKUP(CONCATENATE(AA$1,AA28),'Formulario de Preguntas'!$C$2:$FN$85,3,FALSE),"")</f>
        <v/>
      </c>
      <c r="AC28" s="1" t="str">
        <f>IFERROR(VLOOKUP(CONCATENATE(AA$1,AA28),'Formulario de Preguntas'!$C$2:$FN$85,4,FALSE),"")</f>
        <v/>
      </c>
      <c r="AD28" s="29">
        <f>IF($B28='Formulario de Respuestas'!$D27,'Formulario de Respuestas'!$N27,"ES DIFERENTE")</f>
        <v>0</v>
      </c>
      <c r="AE28" s="19" t="str">
        <f>IFERROR(VLOOKUP(CONCATENATE(AD$1,AD28),'Formulario de Preguntas'!$C$2:$FN$85,3,FALSE),"")</f>
        <v/>
      </c>
      <c r="AF28" s="1" t="str">
        <f>IFERROR(VLOOKUP(CONCATENATE(AD$1,AD28),'Formulario de Preguntas'!$C$2:$FN$85,4,FALSE),"")</f>
        <v/>
      </c>
      <c r="AG28" s="29">
        <f>IF($B28='Formulario de Respuestas'!$D27,'Formulario de Respuestas'!$O27,"ES DIFERENTE")</f>
        <v>0</v>
      </c>
      <c r="AH28" s="19" t="str">
        <f>IFERROR(VLOOKUP(CONCATENATE(AG$1,AG28),'Formulario de Preguntas'!$C$2:$FN$85,3,FALSE),"")</f>
        <v/>
      </c>
      <c r="AI28" s="1" t="str">
        <f>IFERROR(VLOOKUP(CONCATENATE(AG$1,AG28),'Formulario de Preguntas'!$C$2:$FN$85,4,FALSE),"")</f>
        <v/>
      </c>
      <c r="AJ28" s="29">
        <f>IF($B28='Formulario de Respuestas'!$D27,'Formulario de Respuestas'!$P27,"ES DIFERENTE")</f>
        <v>0</v>
      </c>
      <c r="AK28" s="19" t="str">
        <f>IFERROR(VLOOKUP(CONCATENATE(AJ$1,AJ28),'Formulario de Preguntas'!$C$2:$FN$85,3,FALSE),"")</f>
        <v/>
      </c>
      <c r="AL28" s="1" t="str">
        <f>IFERROR(VLOOKUP(CONCATENATE(AJ$1,AJ28),'Formulario de Preguntas'!$C$2:$FN$85,4,FALSE),"")</f>
        <v/>
      </c>
      <c r="AM28" s="29">
        <f>IF($B28='Formulario de Respuestas'!$D27,'Formulario de Respuestas'!$Q27,"ES DIFERENTE")</f>
        <v>0</v>
      </c>
      <c r="AN28" s="19" t="str">
        <f>IFERROR(VLOOKUP(CONCATENATE(AM$1,AM28),'Formulario de Preguntas'!$C$2:$FN$85,3,FALSE),"")</f>
        <v/>
      </c>
      <c r="AO28" s="1" t="str">
        <f>IFERROR(VLOOKUP(CONCATENATE(AM$1,AM28),'Formulario de Preguntas'!$C$2:$FN$85,4,FALSE),"")</f>
        <v/>
      </c>
      <c r="AP28" s="29">
        <f>IF($B28='Formulario de Respuestas'!$D27,'Formulario de Respuestas'!$R27,"ES DIFERENTE")</f>
        <v>0</v>
      </c>
      <c r="AQ28" s="19" t="str">
        <f>IFERROR(VLOOKUP(CONCATENATE(AP$1,AP28),'Formulario de Preguntas'!$C$2:$FN$85,3,FALSE),"")</f>
        <v/>
      </c>
      <c r="AR28" s="1" t="str">
        <f>IFERROR(VLOOKUP(CONCATENATE(AP$1,AP28),'Formulario de Preguntas'!$C$2:$FN$85,4,FALSE),"")</f>
        <v/>
      </c>
      <c r="AS28" s="29">
        <f>IF($B28='Formulario de Respuestas'!$D27,'Formulario de Respuestas'!$S27,"ES DIFERENTE")</f>
        <v>0</v>
      </c>
      <c r="AT28" s="19" t="str">
        <f>IFERROR(VLOOKUP(CONCATENATE(AS$1,AS28),'Formulario de Preguntas'!$C$2:$FN$85,3,FALSE),"")</f>
        <v/>
      </c>
      <c r="AU28" s="1" t="str">
        <f>IFERROR(VLOOKUP(CONCATENATE(AS$1,AS28),'Formulario de Preguntas'!$C$2:$FN$85,4,FALSE),"")</f>
        <v/>
      </c>
      <c r="AV28" s="29">
        <f>IF($B28='Formulario de Respuestas'!$D27,'Formulario de Respuestas'!$T27,"ES DIFERENTE")</f>
        <v>0</v>
      </c>
      <c r="AW28" s="19" t="str">
        <f>IFERROR(VLOOKUP(CONCATENATE(AV$1,AV28),'Formulario de Preguntas'!$C$2:$FN$85,3,FALSE),"")</f>
        <v/>
      </c>
      <c r="AX28" s="1" t="str">
        <f>IFERROR(VLOOKUP(CONCATENATE(AV$1,AV28),'Formulario de Preguntas'!$C$2:$FN$85,4,FALSE),"")</f>
        <v/>
      </c>
      <c r="AY28" s="29">
        <f>IF($B28='Formulario de Respuestas'!$D27,'Formulario de Respuestas'!$U27,"ES DIFERENTE")</f>
        <v>0</v>
      </c>
      <c r="AZ28" s="19" t="str">
        <f>IFERROR(VLOOKUP(CONCATENATE(AY$1,AY28),'Formulario de Preguntas'!$C$2:$FN$85,3,FALSE),"")</f>
        <v/>
      </c>
      <c r="BA28" s="1" t="str">
        <f>IFERROR(VLOOKUP(CONCATENATE(AY$1,AY28),'Formulario de Preguntas'!$C$2:$FN$85,4,FALSE),"")</f>
        <v/>
      </c>
      <c r="BB28" s="29">
        <f>IF($B28='Formulario de Respuestas'!$D27,'Formulario de Respuestas'!$V27,"ES DIFERENTE")</f>
        <v>0</v>
      </c>
      <c r="BC28" s="19" t="str">
        <f>IFERROR(VLOOKUP(CONCATENATE(BB$1,BB28),'Formulario de Preguntas'!$C$2:$FN$85,3,FALSE),"")</f>
        <v/>
      </c>
      <c r="BD28" s="1" t="str">
        <f>IFERROR(VLOOKUP(CONCATENATE(BB$1,BB28),'Formulario de Preguntas'!$C$2:$FN$85,4,FALSE),"")</f>
        <v/>
      </c>
      <c r="BE28" s="29">
        <f>IF($B28='Formulario de Respuestas'!$D27,'Formulario de Respuestas'!$W27,"ES DIFERENTE")</f>
        <v>0</v>
      </c>
      <c r="BF28" s="19" t="str">
        <f>IFERROR(VLOOKUP(CONCATENATE(BE$1,BE28),'Formulario de Preguntas'!$C$2:$FN$85,3,FALSE),"")</f>
        <v/>
      </c>
      <c r="BG28" s="1" t="str">
        <f>IFERROR(VLOOKUP(CONCATENATE(BE$1,BE28),'Formulario de Preguntas'!$C$2:$FN$85,4,FALSE),"")</f>
        <v/>
      </c>
      <c r="BH28" s="29">
        <f>IF($B28='Formulario de Respuestas'!$D27,'Formulario de Respuestas'!$X27,"ES DIFERENTE")</f>
        <v>0</v>
      </c>
      <c r="BI28" s="19" t="str">
        <f>IFERROR(VLOOKUP(CONCATENATE(BH$1,BH28),'Formulario de Preguntas'!$C$2:$FN$85,3,FALSE),"")</f>
        <v/>
      </c>
      <c r="BJ28" s="1" t="str">
        <f>IFERROR(VLOOKUP(CONCATENATE(BH$1,BH28),'Formulario de Preguntas'!$C$2:$FN$85,4,FALSE),"")</f>
        <v/>
      </c>
      <c r="BL28" s="29">
        <f>IF($B28='Formulario de Respuestas'!$D27,'Formulario de Respuestas'!$X27,"ES DIFERENTE")</f>
        <v>0</v>
      </c>
      <c r="BM28" s="19" t="str">
        <f>IFERROR(VLOOKUP(CONCATENATE(BL$1,BL28),'Formulario de Preguntas'!$C$2:$FN$85,3,FALSE),"")</f>
        <v/>
      </c>
      <c r="BN28" s="1" t="str">
        <f>IFERROR(VLOOKUP(CONCATENATE(BL$1,BL28),'Formulario de Preguntas'!$C$2:$FN$85,4,FALSE),"")</f>
        <v/>
      </c>
      <c r="BP28" s="1">
        <f t="shared" si="0"/>
        <v>0</v>
      </c>
      <c r="BQ28" s="1">
        <f t="shared" si="1"/>
        <v>0.25</v>
      </c>
      <c r="BR28" s="1">
        <f t="shared" si="2"/>
        <v>0</v>
      </c>
      <c r="BS28" s="1">
        <f>COUNTIF('Formulario de Respuestas'!$E27:$AC27,"A")</f>
        <v>0</v>
      </c>
      <c r="BT28" s="1">
        <f>COUNTIF('Formulario de Respuestas'!$E27:$AC27,"B")</f>
        <v>0</v>
      </c>
      <c r="BU28" s="1">
        <f>COUNTIF('Formulario de Respuestas'!$E27:$AC27,"C")</f>
        <v>0</v>
      </c>
      <c r="BV28" s="1">
        <f>COUNTIF('Formulario de Respuestas'!$E27:$AC27,"D")</f>
        <v>0</v>
      </c>
      <c r="BW28" s="1">
        <f>COUNTIF('Formulario de Respuestas'!$E27:$AC27,"E (RESPUESTA ANULADA)")</f>
        <v>0</v>
      </c>
    </row>
    <row r="29" spans="1:75" x14ac:dyDescent="0.25">
      <c r="A29" s="1">
        <f>'Formulario de Respuestas'!C28</f>
        <v>0</v>
      </c>
      <c r="B29" s="1">
        <f>'Formulario de Respuestas'!D28</f>
        <v>0</v>
      </c>
      <c r="C29" s="29">
        <f>IF($B29='Formulario de Respuestas'!$D28,'Formulario de Respuestas'!$E28,"ES DIFERENTE")</f>
        <v>0</v>
      </c>
      <c r="D29" s="19" t="str">
        <f>IFERROR(VLOOKUP(CONCATENATE(C$1,C29),'Formulario de Preguntas'!$C$2:$FN$85,3,FALSE),"")</f>
        <v/>
      </c>
      <c r="E29" s="1" t="str">
        <f>IFERROR(VLOOKUP(CONCATENATE(C$1,C29),'Formulario de Preguntas'!$C$2:$FN$85,4,FALSE),"")</f>
        <v/>
      </c>
      <c r="F29" s="29">
        <f>IF($B29='Formulario de Respuestas'!$D28,'Formulario de Respuestas'!$F28,"ES DIFERENTE")</f>
        <v>0</v>
      </c>
      <c r="G29" s="19" t="str">
        <f>IFERROR(VLOOKUP(CONCATENATE(F$1,F29),'Formulario de Preguntas'!$C$2:$FN$85,3,FALSE),"")</f>
        <v/>
      </c>
      <c r="H29" s="1" t="str">
        <f>IFERROR(VLOOKUP(CONCATENATE(F$1,F29),'Formulario de Preguntas'!$C$2:$FN$85,4,FALSE),"")</f>
        <v/>
      </c>
      <c r="I29" s="29">
        <f>IF($B29='Formulario de Respuestas'!$D28,'Formulario de Respuestas'!$G28,"ES DIFERENTE")</f>
        <v>0</v>
      </c>
      <c r="J29" s="19" t="str">
        <f>IFERROR(VLOOKUP(CONCATENATE(I$1,I29),'Formulario de Preguntas'!$C$2:$FN$85,3,FALSE),"")</f>
        <v/>
      </c>
      <c r="K29" s="1" t="str">
        <f>IFERROR(VLOOKUP(CONCATENATE(I$1,I29),'Formulario de Preguntas'!$C$2:$FN$85,4,FALSE),"")</f>
        <v/>
      </c>
      <c r="L29" s="29">
        <f>IF($B29='Formulario de Respuestas'!$D28,'Formulario de Respuestas'!$H28,"ES DIFERENTE")</f>
        <v>0</v>
      </c>
      <c r="M29" s="19" t="str">
        <f>IFERROR(VLOOKUP(CONCATENATE(L$1,L29),'Formulario de Preguntas'!$C$2:$FN$85,3,FALSE),"")</f>
        <v/>
      </c>
      <c r="N29" s="1" t="str">
        <f>IFERROR(VLOOKUP(CONCATENATE(L$1,L29),'Formulario de Preguntas'!$C$2:$FN$85,4,FALSE),"")</f>
        <v/>
      </c>
      <c r="O29" s="29">
        <f>IF($B29='Formulario de Respuestas'!$D28,'Formulario de Respuestas'!$I28,"ES DIFERENTE")</f>
        <v>0</v>
      </c>
      <c r="P29" s="19" t="str">
        <f>IFERROR(VLOOKUP(CONCATENATE(O$1,O29),'Formulario de Preguntas'!$C$2:$FN$85,3,FALSE),"")</f>
        <v/>
      </c>
      <c r="Q29" s="1" t="str">
        <f>IFERROR(VLOOKUP(CONCATENATE(O$1,O29),'Formulario de Preguntas'!$C$2:$FN$85,4,FALSE),"")</f>
        <v/>
      </c>
      <c r="R29" s="29">
        <f>IF($B29='Formulario de Respuestas'!$D28,'Formulario de Respuestas'!$J28,"ES DIFERENTE")</f>
        <v>0</v>
      </c>
      <c r="S29" s="19" t="str">
        <f>IFERROR(VLOOKUP(CONCATENATE(R$1,R29),'Formulario de Preguntas'!$C$2:$FN$85,3,FALSE),"")</f>
        <v/>
      </c>
      <c r="T29" s="1" t="str">
        <f>IFERROR(VLOOKUP(CONCATENATE(R$1,R29),'Formulario de Preguntas'!$C$2:$FN$85,4,FALSE),"")</f>
        <v/>
      </c>
      <c r="U29" s="29">
        <f>IF($B29='Formulario de Respuestas'!$D28,'Formulario de Respuestas'!$K28,"ES DIFERENTE")</f>
        <v>0</v>
      </c>
      <c r="V29" s="19" t="str">
        <f>IFERROR(VLOOKUP(CONCATENATE(U$1,U29),'Formulario de Preguntas'!$C$2:$FN$85,3,FALSE),"")</f>
        <v/>
      </c>
      <c r="W29" s="1" t="str">
        <f>IFERROR(VLOOKUP(CONCATENATE(U$1,U29),'Formulario de Preguntas'!$C$2:$FN$85,4,FALSE),"")</f>
        <v/>
      </c>
      <c r="X29" s="29">
        <f>IF($B29='Formulario de Respuestas'!$D28,'Formulario de Respuestas'!$L28,"ES DIFERENTE")</f>
        <v>0</v>
      </c>
      <c r="Y29" s="19" t="str">
        <f>IFERROR(VLOOKUP(CONCATENATE(X$1,X29),'Formulario de Preguntas'!$C$2:$FN$85,3,FALSE),"")</f>
        <v/>
      </c>
      <c r="Z29" s="1" t="str">
        <f>IFERROR(VLOOKUP(CONCATENATE(X$1,X29),'Formulario de Preguntas'!$C$2:$FN$85,4,FALSE),"")</f>
        <v/>
      </c>
      <c r="AA29" s="29">
        <f>IF($B29='Formulario de Respuestas'!$D28,'Formulario de Respuestas'!$M28,"ES DIFERENTE")</f>
        <v>0</v>
      </c>
      <c r="AB29" s="19" t="str">
        <f>IFERROR(VLOOKUP(CONCATENATE(AA$1,AA29),'Formulario de Preguntas'!$C$2:$FN$85,3,FALSE),"")</f>
        <v/>
      </c>
      <c r="AC29" s="1" t="str">
        <f>IFERROR(VLOOKUP(CONCATENATE(AA$1,AA29),'Formulario de Preguntas'!$C$2:$FN$85,4,FALSE),"")</f>
        <v/>
      </c>
      <c r="AD29" s="29">
        <f>IF($B29='Formulario de Respuestas'!$D28,'Formulario de Respuestas'!$N28,"ES DIFERENTE")</f>
        <v>0</v>
      </c>
      <c r="AE29" s="19" t="str">
        <f>IFERROR(VLOOKUP(CONCATENATE(AD$1,AD29),'Formulario de Preguntas'!$C$2:$FN$85,3,FALSE),"")</f>
        <v/>
      </c>
      <c r="AF29" s="1" t="str">
        <f>IFERROR(VLOOKUP(CONCATENATE(AD$1,AD29),'Formulario de Preguntas'!$C$2:$FN$85,4,FALSE),"")</f>
        <v/>
      </c>
      <c r="AG29" s="29">
        <f>IF($B29='Formulario de Respuestas'!$D28,'Formulario de Respuestas'!$O28,"ES DIFERENTE")</f>
        <v>0</v>
      </c>
      <c r="AH29" s="19" t="str">
        <f>IFERROR(VLOOKUP(CONCATENATE(AG$1,AG29),'Formulario de Preguntas'!$C$2:$FN$85,3,FALSE),"")</f>
        <v/>
      </c>
      <c r="AI29" s="1" t="str">
        <f>IFERROR(VLOOKUP(CONCATENATE(AG$1,AG29),'Formulario de Preguntas'!$C$2:$FN$85,4,FALSE),"")</f>
        <v/>
      </c>
      <c r="AJ29" s="29">
        <f>IF($B29='Formulario de Respuestas'!$D28,'Formulario de Respuestas'!$P28,"ES DIFERENTE")</f>
        <v>0</v>
      </c>
      <c r="AK29" s="19" t="str">
        <f>IFERROR(VLOOKUP(CONCATENATE(AJ$1,AJ29),'Formulario de Preguntas'!$C$2:$FN$85,3,FALSE),"")</f>
        <v/>
      </c>
      <c r="AL29" s="1" t="str">
        <f>IFERROR(VLOOKUP(CONCATENATE(AJ$1,AJ29),'Formulario de Preguntas'!$C$2:$FN$85,4,FALSE),"")</f>
        <v/>
      </c>
      <c r="AM29" s="29">
        <f>IF($B29='Formulario de Respuestas'!$D28,'Formulario de Respuestas'!$Q28,"ES DIFERENTE")</f>
        <v>0</v>
      </c>
      <c r="AN29" s="19" t="str">
        <f>IFERROR(VLOOKUP(CONCATENATE(AM$1,AM29),'Formulario de Preguntas'!$C$2:$FN$85,3,FALSE),"")</f>
        <v/>
      </c>
      <c r="AO29" s="1" t="str">
        <f>IFERROR(VLOOKUP(CONCATENATE(AM$1,AM29),'Formulario de Preguntas'!$C$2:$FN$85,4,FALSE),"")</f>
        <v/>
      </c>
      <c r="AP29" s="29">
        <f>IF($B29='Formulario de Respuestas'!$D28,'Formulario de Respuestas'!$R28,"ES DIFERENTE")</f>
        <v>0</v>
      </c>
      <c r="AQ29" s="19" t="str">
        <f>IFERROR(VLOOKUP(CONCATENATE(AP$1,AP29),'Formulario de Preguntas'!$C$2:$FN$85,3,FALSE),"")</f>
        <v/>
      </c>
      <c r="AR29" s="1" t="str">
        <f>IFERROR(VLOOKUP(CONCATENATE(AP$1,AP29),'Formulario de Preguntas'!$C$2:$FN$85,4,FALSE),"")</f>
        <v/>
      </c>
      <c r="AS29" s="29">
        <f>IF($B29='Formulario de Respuestas'!$D28,'Formulario de Respuestas'!$S28,"ES DIFERENTE")</f>
        <v>0</v>
      </c>
      <c r="AT29" s="19" t="str">
        <f>IFERROR(VLOOKUP(CONCATENATE(AS$1,AS29),'Formulario de Preguntas'!$C$2:$FN$85,3,FALSE),"")</f>
        <v/>
      </c>
      <c r="AU29" s="1" t="str">
        <f>IFERROR(VLOOKUP(CONCATENATE(AS$1,AS29),'Formulario de Preguntas'!$C$2:$FN$85,4,FALSE),"")</f>
        <v/>
      </c>
      <c r="AV29" s="29">
        <f>IF($B29='Formulario de Respuestas'!$D28,'Formulario de Respuestas'!$T28,"ES DIFERENTE")</f>
        <v>0</v>
      </c>
      <c r="AW29" s="19" t="str">
        <f>IFERROR(VLOOKUP(CONCATENATE(AV$1,AV29),'Formulario de Preguntas'!$C$2:$FN$85,3,FALSE),"")</f>
        <v/>
      </c>
      <c r="AX29" s="1" t="str">
        <f>IFERROR(VLOOKUP(CONCATENATE(AV$1,AV29),'Formulario de Preguntas'!$C$2:$FN$85,4,FALSE),"")</f>
        <v/>
      </c>
      <c r="AY29" s="29">
        <f>IF($B29='Formulario de Respuestas'!$D28,'Formulario de Respuestas'!$U28,"ES DIFERENTE")</f>
        <v>0</v>
      </c>
      <c r="AZ29" s="19" t="str">
        <f>IFERROR(VLOOKUP(CONCATENATE(AY$1,AY29),'Formulario de Preguntas'!$C$2:$FN$85,3,FALSE),"")</f>
        <v/>
      </c>
      <c r="BA29" s="1" t="str">
        <f>IFERROR(VLOOKUP(CONCATENATE(AY$1,AY29),'Formulario de Preguntas'!$C$2:$FN$85,4,FALSE),"")</f>
        <v/>
      </c>
      <c r="BB29" s="29">
        <f>IF($B29='Formulario de Respuestas'!$D28,'Formulario de Respuestas'!$V28,"ES DIFERENTE")</f>
        <v>0</v>
      </c>
      <c r="BC29" s="19" t="str">
        <f>IFERROR(VLOOKUP(CONCATENATE(BB$1,BB29),'Formulario de Preguntas'!$C$2:$FN$85,3,FALSE),"")</f>
        <v/>
      </c>
      <c r="BD29" s="1" t="str">
        <f>IFERROR(VLOOKUP(CONCATENATE(BB$1,BB29),'Formulario de Preguntas'!$C$2:$FN$85,4,FALSE),"")</f>
        <v/>
      </c>
      <c r="BE29" s="29">
        <f>IF($B29='Formulario de Respuestas'!$D28,'Formulario de Respuestas'!$W28,"ES DIFERENTE")</f>
        <v>0</v>
      </c>
      <c r="BF29" s="19" t="str">
        <f>IFERROR(VLOOKUP(CONCATENATE(BE$1,BE29),'Formulario de Preguntas'!$C$2:$FN$85,3,FALSE),"")</f>
        <v/>
      </c>
      <c r="BG29" s="1" t="str">
        <f>IFERROR(VLOOKUP(CONCATENATE(BE$1,BE29),'Formulario de Preguntas'!$C$2:$FN$85,4,FALSE),"")</f>
        <v/>
      </c>
      <c r="BH29" s="29">
        <f>IF($B29='Formulario de Respuestas'!$D28,'Formulario de Respuestas'!$X28,"ES DIFERENTE")</f>
        <v>0</v>
      </c>
      <c r="BI29" s="19" t="str">
        <f>IFERROR(VLOOKUP(CONCATENATE(BH$1,BH29),'Formulario de Preguntas'!$C$2:$FN$85,3,FALSE),"")</f>
        <v/>
      </c>
      <c r="BJ29" s="1" t="str">
        <f>IFERROR(VLOOKUP(CONCATENATE(BH$1,BH29),'Formulario de Preguntas'!$C$2:$FN$85,4,FALSE),"")</f>
        <v/>
      </c>
      <c r="BL29" s="29">
        <f>IF($B29='Formulario de Respuestas'!$D28,'Formulario de Respuestas'!$X28,"ES DIFERENTE")</f>
        <v>0</v>
      </c>
      <c r="BM29" s="19" t="str">
        <f>IFERROR(VLOOKUP(CONCATENATE(BL$1,BL29),'Formulario de Preguntas'!$C$2:$FN$85,3,FALSE),"")</f>
        <v/>
      </c>
      <c r="BN29" s="1" t="str">
        <f>IFERROR(VLOOKUP(CONCATENATE(BL$1,BL29),'Formulario de Preguntas'!$C$2:$FN$85,4,FALSE),"")</f>
        <v/>
      </c>
      <c r="BP29" s="1">
        <f t="shared" si="0"/>
        <v>0</v>
      </c>
      <c r="BQ29" s="1">
        <f t="shared" si="1"/>
        <v>0.25</v>
      </c>
      <c r="BR29" s="1">
        <f t="shared" si="2"/>
        <v>0</v>
      </c>
      <c r="BS29" s="1">
        <f>COUNTIF('Formulario de Respuestas'!$E28:$AC28,"A")</f>
        <v>0</v>
      </c>
      <c r="BT29" s="1">
        <f>COUNTIF('Formulario de Respuestas'!$E28:$AC28,"B")</f>
        <v>0</v>
      </c>
      <c r="BU29" s="1">
        <f>COUNTIF('Formulario de Respuestas'!$E28:$AC28,"C")</f>
        <v>0</v>
      </c>
      <c r="BV29" s="1">
        <f>COUNTIF('Formulario de Respuestas'!$E28:$AC28,"D")</f>
        <v>0</v>
      </c>
      <c r="BW29" s="1">
        <f>COUNTIF('Formulario de Respuestas'!$E28:$AC28,"E (RESPUESTA ANULADA)")</f>
        <v>0</v>
      </c>
    </row>
    <row r="30" spans="1:75" x14ac:dyDescent="0.25">
      <c r="A30" s="1">
        <f>'Formulario de Respuestas'!C29</f>
        <v>0</v>
      </c>
      <c r="B30" s="1">
        <f>'Formulario de Respuestas'!D29</f>
        <v>0</v>
      </c>
      <c r="C30" s="29">
        <f>IF($B30='Formulario de Respuestas'!$D29,'Formulario de Respuestas'!$E29,"ES DIFERENTE")</f>
        <v>0</v>
      </c>
      <c r="D30" s="19" t="str">
        <f>IFERROR(VLOOKUP(CONCATENATE(C$1,C30),'Formulario de Preguntas'!$C$2:$FN$85,3,FALSE),"")</f>
        <v/>
      </c>
      <c r="E30" s="1" t="str">
        <f>IFERROR(VLOOKUP(CONCATENATE(C$1,C30),'Formulario de Preguntas'!$C$2:$FN$85,4,FALSE),"")</f>
        <v/>
      </c>
      <c r="F30" s="29">
        <f>IF($B30='Formulario de Respuestas'!$D29,'Formulario de Respuestas'!$F29,"ES DIFERENTE")</f>
        <v>0</v>
      </c>
      <c r="G30" s="19" t="str">
        <f>IFERROR(VLOOKUP(CONCATENATE(F$1,F30),'Formulario de Preguntas'!$C$2:$FN$85,3,FALSE),"")</f>
        <v/>
      </c>
      <c r="H30" s="1" t="str">
        <f>IFERROR(VLOOKUP(CONCATENATE(F$1,F30),'Formulario de Preguntas'!$C$2:$FN$85,4,FALSE),"")</f>
        <v/>
      </c>
      <c r="I30" s="29">
        <f>IF($B30='Formulario de Respuestas'!$D29,'Formulario de Respuestas'!$G29,"ES DIFERENTE")</f>
        <v>0</v>
      </c>
      <c r="J30" s="19" t="str">
        <f>IFERROR(VLOOKUP(CONCATENATE(I$1,I30),'Formulario de Preguntas'!$C$2:$FN$85,3,FALSE),"")</f>
        <v/>
      </c>
      <c r="K30" s="1" t="str">
        <f>IFERROR(VLOOKUP(CONCATENATE(I$1,I30),'Formulario de Preguntas'!$C$2:$FN$85,4,FALSE),"")</f>
        <v/>
      </c>
      <c r="L30" s="29">
        <f>IF($B30='Formulario de Respuestas'!$D29,'Formulario de Respuestas'!$H29,"ES DIFERENTE")</f>
        <v>0</v>
      </c>
      <c r="M30" s="19" t="str">
        <f>IFERROR(VLOOKUP(CONCATENATE(L$1,L30),'Formulario de Preguntas'!$C$2:$FN$85,3,FALSE),"")</f>
        <v/>
      </c>
      <c r="N30" s="1" t="str">
        <f>IFERROR(VLOOKUP(CONCATENATE(L$1,L30),'Formulario de Preguntas'!$C$2:$FN$85,4,FALSE),"")</f>
        <v/>
      </c>
      <c r="O30" s="29">
        <f>IF($B30='Formulario de Respuestas'!$D29,'Formulario de Respuestas'!$I29,"ES DIFERENTE")</f>
        <v>0</v>
      </c>
      <c r="P30" s="19" t="str">
        <f>IFERROR(VLOOKUP(CONCATENATE(O$1,O30),'Formulario de Preguntas'!$C$2:$FN$85,3,FALSE),"")</f>
        <v/>
      </c>
      <c r="Q30" s="1" t="str">
        <f>IFERROR(VLOOKUP(CONCATENATE(O$1,O30),'Formulario de Preguntas'!$C$2:$FN$85,4,FALSE),"")</f>
        <v/>
      </c>
      <c r="R30" s="29">
        <f>IF($B30='Formulario de Respuestas'!$D29,'Formulario de Respuestas'!$J29,"ES DIFERENTE")</f>
        <v>0</v>
      </c>
      <c r="S30" s="19" t="str">
        <f>IFERROR(VLOOKUP(CONCATENATE(R$1,R30),'Formulario de Preguntas'!$C$2:$FN$85,3,FALSE),"")</f>
        <v/>
      </c>
      <c r="T30" s="1" t="str">
        <f>IFERROR(VLOOKUP(CONCATENATE(R$1,R30),'Formulario de Preguntas'!$C$2:$FN$85,4,FALSE),"")</f>
        <v/>
      </c>
      <c r="U30" s="29">
        <f>IF($B30='Formulario de Respuestas'!$D29,'Formulario de Respuestas'!$K29,"ES DIFERENTE")</f>
        <v>0</v>
      </c>
      <c r="V30" s="19" t="str">
        <f>IFERROR(VLOOKUP(CONCATENATE(U$1,U30),'Formulario de Preguntas'!$C$2:$FN$85,3,FALSE),"")</f>
        <v/>
      </c>
      <c r="W30" s="1" t="str">
        <f>IFERROR(VLOOKUP(CONCATENATE(U$1,U30),'Formulario de Preguntas'!$C$2:$FN$85,4,FALSE),"")</f>
        <v/>
      </c>
      <c r="X30" s="29">
        <f>IF($B30='Formulario de Respuestas'!$D29,'Formulario de Respuestas'!$L29,"ES DIFERENTE")</f>
        <v>0</v>
      </c>
      <c r="Y30" s="19" t="str">
        <f>IFERROR(VLOOKUP(CONCATENATE(X$1,X30),'Formulario de Preguntas'!$C$2:$FN$85,3,FALSE),"")</f>
        <v/>
      </c>
      <c r="Z30" s="1" t="str">
        <f>IFERROR(VLOOKUP(CONCATENATE(X$1,X30),'Formulario de Preguntas'!$C$2:$FN$85,4,FALSE),"")</f>
        <v/>
      </c>
      <c r="AA30" s="29">
        <f>IF($B30='Formulario de Respuestas'!$D29,'Formulario de Respuestas'!$M29,"ES DIFERENTE")</f>
        <v>0</v>
      </c>
      <c r="AB30" s="19" t="str">
        <f>IFERROR(VLOOKUP(CONCATENATE(AA$1,AA30),'Formulario de Preguntas'!$C$2:$FN$85,3,FALSE),"")</f>
        <v/>
      </c>
      <c r="AC30" s="1" t="str">
        <f>IFERROR(VLOOKUP(CONCATENATE(AA$1,AA30),'Formulario de Preguntas'!$C$2:$FN$85,4,FALSE),"")</f>
        <v/>
      </c>
      <c r="AD30" s="29">
        <f>IF($B30='Formulario de Respuestas'!$D29,'Formulario de Respuestas'!$N29,"ES DIFERENTE")</f>
        <v>0</v>
      </c>
      <c r="AE30" s="19" t="str">
        <f>IFERROR(VLOOKUP(CONCATENATE(AD$1,AD30),'Formulario de Preguntas'!$C$2:$FN$85,3,FALSE),"")</f>
        <v/>
      </c>
      <c r="AF30" s="1" t="str">
        <f>IFERROR(VLOOKUP(CONCATENATE(AD$1,AD30),'Formulario de Preguntas'!$C$2:$FN$85,4,FALSE),"")</f>
        <v/>
      </c>
      <c r="AG30" s="29">
        <f>IF($B30='Formulario de Respuestas'!$D29,'Formulario de Respuestas'!$O29,"ES DIFERENTE")</f>
        <v>0</v>
      </c>
      <c r="AH30" s="19" t="str">
        <f>IFERROR(VLOOKUP(CONCATENATE(AG$1,AG30),'Formulario de Preguntas'!$C$2:$FN$85,3,FALSE),"")</f>
        <v/>
      </c>
      <c r="AI30" s="1" t="str">
        <f>IFERROR(VLOOKUP(CONCATENATE(AG$1,AG30),'Formulario de Preguntas'!$C$2:$FN$85,4,FALSE),"")</f>
        <v/>
      </c>
      <c r="AJ30" s="29">
        <f>IF($B30='Formulario de Respuestas'!$D29,'Formulario de Respuestas'!$P29,"ES DIFERENTE")</f>
        <v>0</v>
      </c>
      <c r="AK30" s="19" t="str">
        <f>IFERROR(VLOOKUP(CONCATENATE(AJ$1,AJ30),'Formulario de Preguntas'!$C$2:$FN$85,3,FALSE),"")</f>
        <v/>
      </c>
      <c r="AL30" s="1" t="str">
        <f>IFERROR(VLOOKUP(CONCATENATE(AJ$1,AJ30),'Formulario de Preguntas'!$C$2:$FN$85,4,FALSE),"")</f>
        <v/>
      </c>
      <c r="AM30" s="29">
        <f>IF($B30='Formulario de Respuestas'!$D29,'Formulario de Respuestas'!$Q29,"ES DIFERENTE")</f>
        <v>0</v>
      </c>
      <c r="AN30" s="19" t="str">
        <f>IFERROR(VLOOKUP(CONCATENATE(AM$1,AM30),'Formulario de Preguntas'!$C$2:$FN$85,3,FALSE),"")</f>
        <v/>
      </c>
      <c r="AO30" s="1" t="str">
        <f>IFERROR(VLOOKUP(CONCATENATE(AM$1,AM30),'Formulario de Preguntas'!$C$2:$FN$85,4,FALSE),"")</f>
        <v/>
      </c>
      <c r="AP30" s="29">
        <f>IF($B30='Formulario de Respuestas'!$D29,'Formulario de Respuestas'!$R29,"ES DIFERENTE")</f>
        <v>0</v>
      </c>
      <c r="AQ30" s="19" t="str">
        <f>IFERROR(VLOOKUP(CONCATENATE(AP$1,AP30),'Formulario de Preguntas'!$C$2:$FN$85,3,FALSE),"")</f>
        <v/>
      </c>
      <c r="AR30" s="1" t="str">
        <f>IFERROR(VLOOKUP(CONCATENATE(AP$1,AP30),'Formulario de Preguntas'!$C$2:$FN$85,4,FALSE),"")</f>
        <v/>
      </c>
      <c r="AS30" s="29">
        <f>IF($B30='Formulario de Respuestas'!$D29,'Formulario de Respuestas'!$S29,"ES DIFERENTE")</f>
        <v>0</v>
      </c>
      <c r="AT30" s="19" t="str">
        <f>IFERROR(VLOOKUP(CONCATENATE(AS$1,AS30),'Formulario de Preguntas'!$C$2:$FN$85,3,FALSE),"")</f>
        <v/>
      </c>
      <c r="AU30" s="1" t="str">
        <f>IFERROR(VLOOKUP(CONCATENATE(AS$1,AS30),'Formulario de Preguntas'!$C$2:$FN$85,4,FALSE),"")</f>
        <v/>
      </c>
      <c r="AV30" s="29">
        <f>IF($B30='Formulario de Respuestas'!$D29,'Formulario de Respuestas'!$T29,"ES DIFERENTE")</f>
        <v>0</v>
      </c>
      <c r="AW30" s="19" t="str">
        <f>IFERROR(VLOOKUP(CONCATENATE(AV$1,AV30),'Formulario de Preguntas'!$C$2:$FN$85,3,FALSE),"")</f>
        <v/>
      </c>
      <c r="AX30" s="1" t="str">
        <f>IFERROR(VLOOKUP(CONCATENATE(AV$1,AV30),'Formulario de Preguntas'!$C$2:$FN$85,4,FALSE),"")</f>
        <v/>
      </c>
      <c r="AY30" s="29">
        <f>IF($B30='Formulario de Respuestas'!$D29,'Formulario de Respuestas'!$U29,"ES DIFERENTE")</f>
        <v>0</v>
      </c>
      <c r="AZ30" s="19" t="str">
        <f>IFERROR(VLOOKUP(CONCATENATE(AY$1,AY30),'Formulario de Preguntas'!$C$2:$FN$85,3,FALSE),"")</f>
        <v/>
      </c>
      <c r="BA30" s="1" t="str">
        <f>IFERROR(VLOOKUP(CONCATENATE(AY$1,AY30),'Formulario de Preguntas'!$C$2:$FN$85,4,FALSE),"")</f>
        <v/>
      </c>
      <c r="BB30" s="29">
        <f>IF($B30='Formulario de Respuestas'!$D29,'Formulario de Respuestas'!$V29,"ES DIFERENTE")</f>
        <v>0</v>
      </c>
      <c r="BC30" s="19" t="str">
        <f>IFERROR(VLOOKUP(CONCATENATE(BB$1,BB30),'Formulario de Preguntas'!$C$2:$FN$85,3,FALSE),"")</f>
        <v/>
      </c>
      <c r="BD30" s="1" t="str">
        <f>IFERROR(VLOOKUP(CONCATENATE(BB$1,BB30),'Formulario de Preguntas'!$C$2:$FN$85,4,FALSE),"")</f>
        <v/>
      </c>
      <c r="BE30" s="29">
        <f>IF($B30='Formulario de Respuestas'!$D29,'Formulario de Respuestas'!$W29,"ES DIFERENTE")</f>
        <v>0</v>
      </c>
      <c r="BF30" s="19" t="str">
        <f>IFERROR(VLOOKUP(CONCATENATE(BE$1,BE30),'Formulario de Preguntas'!$C$2:$FN$85,3,FALSE),"")</f>
        <v/>
      </c>
      <c r="BG30" s="1" t="str">
        <f>IFERROR(VLOOKUP(CONCATENATE(BE$1,BE30),'Formulario de Preguntas'!$C$2:$FN$85,4,FALSE),"")</f>
        <v/>
      </c>
      <c r="BH30" s="29">
        <f>IF($B30='Formulario de Respuestas'!$D29,'Formulario de Respuestas'!$X29,"ES DIFERENTE")</f>
        <v>0</v>
      </c>
      <c r="BI30" s="19" t="str">
        <f>IFERROR(VLOOKUP(CONCATENATE(BH$1,BH30),'Formulario de Preguntas'!$C$2:$FN$85,3,FALSE),"")</f>
        <v/>
      </c>
      <c r="BJ30" s="1" t="str">
        <f>IFERROR(VLOOKUP(CONCATENATE(BH$1,BH30),'Formulario de Preguntas'!$C$2:$FN$85,4,FALSE),"")</f>
        <v/>
      </c>
      <c r="BL30" s="29">
        <f>IF($B30='Formulario de Respuestas'!$D29,'Formulario de Respuestas'!$X29,"ES DIFERENTE")</f>
        <v>0</v>
      </c>
      <c r="BM30" s="19" t="str">
        <f>IFERROR(VLOOKUP(CONCATENATE(BL$1,BL30),'Formulario de Preguntas'!$C$2:$FN$85,3,FALSE),"")</f>
        <v/>
      </c>
      <c r="BN30" s="1" t="str">
        <f>IFERROR(VLOOKUP(CONCATENATE(BL$1,BL30),'Formulario de Preguntas'!$C$2:$FN$85,4,FALSE),"")</f>
        <v/>
      </c>
      <c r="BP30" s="1">
        <f t="shared" si="0"/>
        <v>0</v>
      </c>
      <c r="BQ30" s="1">
        <f t="shared" si="1"/>
        <v>0.25</v>
      </c>
      <c r="BR30" s="1">
        <f t="shared" ref="BR30:BR93" si="3">BP30*BQ30</f>
        <v>0</v>
      </c>
      <c r="BS30" s="1">
        <f>COUNTIF('Formulario de Respuestas'!$E29:$AC29,"A")</f>
        <v>0</v>
      </c>
      <c r="BT30" s="1">
        <f>COUNTIF('Formulario de Respuestas'!$E29:$AC29,"B")</f>
        <v>0</v>
      </c>
      <c r="BU30" s="1">
        <f>COUNTIF('Formulario de Respuestas'!$E29:$AC29,"C")</f>
        <v>0</v>
      </c>
      <c r="BV30" s="1">
        <f>COUNTIF('Formulario de Respuestas'!$E29:$AC29,"D")</f>
        <v>0</v>
      </c>
      <c r="BW30" s="1">
        <f>COUNTIF('Formulario de Respuestas'!$E29:$AC29,"E (RESPUESTA ANULADA)")</f>
        <v>0</v>
      </c>
    </row>
    <row r="31" spans="1:75" x14ac:dyDescent="0.25">
      <c r="A31" s="1">
        <f>'Formulario de Respuestas'!C30</f>
        <v>0</v>
      </c>
      <c r="B31" s="1">
        <f>'Formulario de Respuestas'!D30</f>
        <v>0</v>
      </c>
      <c r="C31" s="29">
        <f>IF($B31='Formulario de Respuestas'!$D30,'Formulario de Respuestas'!$E30,"ES DIFERENTE")</f>
        <v>0</v>
      </c>
      <c r="D31" s="19" t="str">
        <f>IFERROR(VLOOKUP(CONCATENATE(C$1,C31),'Formulario de Preguntas'!$C$2:$FN$85,3,FALSE),"")</f>
        <v/>
      </c>
      <c r="E31" s="1" t="str">
        <f>IFERROR(VLOOKUP(CONCATENATE(C$1,C31),'Formulario de Preguntas'!$C$2:$FN$85,4,FALSE),"")</f>
        <v/>
      </c>
      <c r="F31" s="29">
        <f>IF($B31='Formulario de Respuestas'!$D30,'Formulario de Respuestas'!$F30,"ES DIFERENTE")</f>
        <v>0</v>
      </c>
      <c r="G31" s="19" t="str">
        <f>IFERROR(VLOOKUP(CONCATENATE(F$1,F31),'Formulario de Preguntas'!$C$2:$FN$85,3,FALSE),"")</f>
        <v/>
      </c>
      <c r="H31" s="1" t="str">
        <f>IFERROR(VLOOKUP(CONCATENATE(F$1,F31),'Formulario de Preguntas'!$C$2:$FN$85,4,FALSE),"")</f>
        <v/>
      </c>
      <c r="I31" s="29">
        <f>IF($B31='Formulario de Respuestas'!$D30,'Formulario de Respuestas'!$G30,"ES DIFERENTE")</f>
        <v>0</v>
      </c>
      <c r="J31" s="19" t="str">
        <f>IFERROR(VLOOKUP(CONCATENATE(I$1,I31),'Formulario de Preguntas'!$C$2:$FN$85,3,FALSE),"")</f>
        <v/>
      </c>
      <c r="K31" s="1" t="str">
        <f>IFERROR(VLOOKUP(CONCATENATE(I$1,I31),'Formulario de Preguntas'!$C$2:$FN$85,4,FALSE),"")</f>
        <v/>
      </c>
      <c r="L31" s="29">
        <f>IF($B31='Formulario de Respuestas'!$D30,'Formulario de Respuestas'!$H30,"ES DIFERENTE")</f>
        <v>0</v>
      </c>
      <c r="M31" s="19" t="str">
        <f>IFERROR(VLOOKUP(CONCATENATE(L$1,L31),'Formulario de Preguntas'!$C$2:$FN$85,3,FALSE),"")</f>
        <v/>
      </c>
      <c r="N31" s="1" t="str">
        <f>IFERROR(VLOOKUP(CONCATENATE(L$1,L31),'Formulario de Preguntas'!$C$2:$FN$85,4,FALSE),"")</f>
        <v/>
      </c>
      <c r="O31" s="29">
        <f>IF($B31='Formulario de Respuestas'!$D30,'Formulario de Respuestas'!$I30,"ES DIFERENTE")</f>
        <v>0</v>
      </c>
      <c r="P31" s="19" t="str">
        <f>IFERROR(VLOOKUP(CONCATENATE(O$1,O31),'Formulario de Preguntas'!$C$2:$FN$85,3,FALSE),"")</f>
        <v/>
      </c>
      <c r="Q31" s="1" t="str">
        <f>IFERROR(VLOOKUP(CONCATENATE(O$1,O31),'Formulario de Preguntas'!$C$2:$FN$85,4,FALSE),"")</f>
        <v/>
      </c>
      <c r="R31" s="29">
        <f>IF($B31='Formulario de Respuestas'!$D30,'Formulario de Respuestas'!$J30,"ES DIFERENTE")</f>
        <v>0</v>
      </c>
      <c r="S31" s="19" t="str">
        <f>IFERROR(VLOOKUP(CONCATENATE(R$1,R31),'Formulario de Preguntas'!$C$2:$FN$85,3,FALSE),"")</f>
        <v/>
      </c>
      <c r="T31" s="1" t="str">
        <f>IFERROR(VLOOKUP(CONCATENATE(R$1,R31),'Formulario de Preguntas'!$C$2:$FN$85,4,FALSE),"")</f>
        <v/>
      </c>
      <c r="U31" s="29">
        <f>IF($B31='Formulario de Respuestas'!$D30,'Formulario de Respuestas'!$K30,"ES DIFERENTE")</f>
        <v>0</v>
      </c>
      <c r="V31" s="19" t="str">
        <f>IFERROR(VLOOKUP(CONCATENATE(U$1,U31),'Formulario de Preguntas'!$C$2:$FN$85,3,FALSE),"")</f>
        <v/>
      </c>
      <c r="W31" s="1" t="str">
        <f>IFERROR(VLOOKUP(CONCATENATE(U$1,U31),'Formulario de Preguntas'!$C$2:$FN$85,4,FALSE),"")</f>
        <v/>
      </c>
      <c r="X31" s="29">
        <f>IF($B31='Formulario de Respuestas'!$D30,'Formulario de Respuestas'!$L30,"ES DIFERENTE")</f>
        <v>0</v>
      </c>
      <c r="Y31" s="19" t="str">
        <f>IFERROR(VLOOKUP(CONCATENATE(X$1,X31),'Formulario de Preguntas'!$C$2:$FN$85,3,FALSE),"")</f>
        <v/>
      </c>
      <c r="Z31" s="1" t="str">
        <f>IFERROR(VLOOKUP(CONCATENATE(X$1,X31),'Formulario de Preguntas'!$C$2:$FN$85,4,FALSE),"")</f>
        <v/>
      </c>
      <c r="AA31" s="29">
        <f>IF($B31='Formulario de Respuestas'!$D30,'Formulario de Respuestas'!$M30,"ES DIFERENTE")</f>
        <v>0</v>
      </c>
      <c r="AB31" s="19" t="str">
        <f>IFERROR(VLOOKUP(CONCATENATE(AA$1,AA31),'Formulario de Preguntas'!$C$2:$FN$85,3,FALSE),"")</f>
        <v/>
      </c>
      <c r="AC31" s="1" t="str">
        <f>IFERROR(VLOOKUP(CONCATENATE(AA$1,AA31),'Formulario de Preguntas'!$C$2:$FN$85,4,FALSE),"")</f>
        <v/>
      </c>
      <c r="AD31" s="29">
        <f>IF($B31='Formulario de Respuestas'!$D30,'Formulario de Respuestas'!$N30,"ES DIFERENTE")</f>
        <v>0</v>
      </c>
      <c r="AE31" s="19" t="str">
        <f>IFERROR(VLOOKUP(CONCATENATE(AD$1,AD31),'Formulario de Preguntas'!$C$2:$FN$85,3,FALSE),"")</f>
        <v/>
      </c>
      <c r="AF31" s="1" t="str">
        <f>IFERROR(VLOOKUP(CONCATENATE(AD$1,AD31),'Formulario de Preguntas'!$C$2:$FN$85,4,FALSE),"")</f>
        <v/>
      </c>
      <c r="AG31" s="29">
        <f>IF($B31='Formulario de Respuestas'!$D30,'Formulario de Respuestas'!$O30,"ES DIFERENTE")</f>
        <v>0</v>
      </c>
      <c r="AH31" s="19" t="str">
        <f>IFERROR(VLOOKUP(CONCATENATE(AG$1,AG31),'Formulario de Preguntas'!$C$2:$FN$85,3,FALSE),"")</f>
        <v/>
      </c>
      <c r="AI31" s="1" t="str">
        <f>IFERROR(VLOOKUP(CONCATENATE(AG$1,AG31),'Formulario de Preguntas'!$C$2:$FN$85,4,FALSE),"")</f>
        <v/>
      </c>
      <c r="AJ31" s="29">
        <f>IF($B31='Formulario de Respuestas'!$D30,'Formulario de Respuestas'!$P30,"ES DIFERENTE")</f>
        <v>0</v>
      </c>
      <c r="AK31" s="19" t="str">
        <f>IFERROR(VLOOKUP(CONCATENATE(AJ$1,AJ31),'Formulario de Preguntas'!$C$2:$FN$85,3,FALSE),"")</f>
        <v/>
      </c>
      <c r="AL31" s="1" t="str">
        <f>IFERROR(VLOOKUP(CONCATENATE(AJ$1,AJ31),'Formulario de Preguntas'!$C$2:$FN$85,4,FALSE),"")</f>
        <v/>
      </c>
      <c r="AM31" s="29">
        <f>IF($B31='Formulario de Respuestas'!$D30,'Formulario de Respuestas'!$Q30,"ES DIFERENTE")</f>
        <v>0</v>
      </c>
      <c r="AN31" s="19" t="str">
        <f>IFERROR(VLOOKUP(CONCATENATE(AM$1,AM31),'Formulario de Preguntas'!$C$2:$FN$85,3,FALSE),"")</f>
        <v/>
      </c>
      <c r="AO31" s="1" t="str">
        <f>IFERROR(VLOOKUP(CONCATENATE(AM$1,AM31),'Formulario de Preguntas'!$C$2:$FN$85,4,FALSE),"")</f>
        <v/>
      </c>
      <c r="AP31" s="29">
        <f>IF($B31='Formulario de Respuestas'!$D30,'Formulario de Respuestas'!$R30,"ES DIFERENTE")</f>
        <v>0</v>
      </c>
      <c r="AQ31" s="19" t="str">
        <f>IFERROR(VLOOKUP(CONCATENATE(AP$1,AP31),'Formulario de Preguntas'!$C$2:$FN$85,3,FALSE),"")</f>
        <v/>
      </c>
      <c r="AR31" s="1" t="str">
        <f>IFERROR(VLOOKUP(CONCATENATE(AP$1,AP31),'Formulario de Preguntas'!$C$2:$FN$85,4,FALSE),"")</f>
        <v/>
      </c>
      <c r="AS31" s="29">
        <f>IF($B31='Formulario de Respuestas'!$D30,'Formulario de Respuestas'!$S30,"ES DIFERENTE")</f>
        <v>0</v>
      </c>
      <c r="AT31" s="19" t="str">
        <f>IFERROR(VLOOKUP(CONCATENATE(AS$1,AS31),'Formulario de Preguntas'!$C$2:$FN$85,3,FALSE),"")</f>
        <v/>
      </c>
      <c r="AU31" s="1" t="str">
        <f>IFERROR(VLOOKUP(CONCATENATE(AS$1,AS31),'Formulario de Preguntas'!$C$2:$FN$85,4,FALSE),"")</f>
        <v/>
      </c>
      <c r="AV31" s="29">
        <f>IF($B31='Formulario de Respuestas'!$D30,'Formulario de Respuestas'!$T30,"ES DIFERENTE")</f>
        <v>0</v>
      </c>
      <c r="AW31" s="19" t="str">
        <f>IFERROR(VLOOKUP(CONCATENATE(AV$1,AV31),'Formulario de Preguntas'!$C$2:$FN$85,3,FALSE),"")</f>
        <v/>
      </c>
      <c r="AX31" s="1" t="str">
        <f>IFERROR(VLOOKUP(CONCATENATE(AV$1,AV31),'Formulario de Preguntas'!$C$2:$FN$85,4,FALSE),"")</f>
        <v/>
      </c>
      <c r="AY31" s="29">
        <f>IF($B31='Formulario de Respuestas'!$D30,'Formulario de Respuestas'!$U30,"ES DIFERENTE")</f>
        <v>0</v>
      </c>
      <c r="AZ31" s="19" t="str">
        <f>IFERROR(VLOOKUP(CONCATENATE(AY$1,AY31),'Formulario de Preguntas'!$C$2:$FN$85,3,FALSE),"")</f>
        <v/>
      </c>
      <c r="BA31" s="1" t="str">
        <f>IFERROR(VLOOKUP(CONCATENATE(AY$1,AY31),'Formulario de Preguntas'!$C$2:$FN$85,4,FALSE),"")</f>
        <v/>
      </c>
      <c r="BB31" s="29">
        <f>IF($B31='Formulario de Respuestas'!$D30,'Formulario de Respuestas'!$V30,"ES DIFERENTE")</f>
        <v>0</v>
      </c>
      <c r="BC31" s="19" t="str">
        <f>IFERROR(VLOOKUP(CONCATENATE(BB$1,BB31),'Formulario de Preguntas'!$C$2:$FN$85,3,FALSE),"")</f>
        <v/>
      </c>
      <c r="BD31" s="1" t="str">
        <f>IFERROR(VLOOKUP(CONCATENATE(BB$1,BB31),'Formulario de Preguntas'!$C$2:$FN$85,4,FALSE),"")</f>
        <v/>
      </c>
      <c r="BE31" s="29">
        <f>IF($B31='Formulario de Respuestas'!$D30,'Formulario de Respuestas'!$W30,"ES DIFERENTE")</f>
        <v>0</v>
      </c>
      <c r="BF31" s="19" t="str">
        <f>IFERROR(VLOOKUP(CONCATENATE(BE$1,BE31),'Formulario de Preguntas'!$C$2:$FN$85,3,FALSE),"")</f>
        <v/>
      </c>
      <c r="BG31" s="1" t="str">
        <f>IFERROR(VLOOKUP(CONCATENATE(BE$1,BE31),'Formulario de Preguntas'!$C$2:$FN$85,4,FALSE),"")</f>
        <v/>
      </c>
      <c r="BH31" s="29">
        <f>IF($B31='Formulario de Respuestas'!$D30,'Formulario de Respuestas'!$X30,"ES DIFERENTE")</f>
        <v>0</v>
      </c>
      <c r="BI31" s="19" t="str">
        <f>IFERROR(VLOOKUP(CONCATENATE(BH$1,BH31),'Formulario de Preguntas'!$C$2:$FN$85,3,FALSE),"")</f>
        <v/>
      </c>
      <c r="BJ31" s="1" t="str">
        <f>IFERROR(VLOOKUP(CONCATENATE(BH$1,BH31),'Formulario de Preguntas'!$C$2:$FN$85,4,FALSE),"")</f>
        <v/>
      </c>
      <c r="BL31" s="29">
        <f>IF($B31='Formulario de Respuestas'!$D30,'Formulario de Respuestas'!$X30,"ES DIFERENTE")</f>
        <v>0</v>
      </c>
      <c r="BM31" s="19" t="str">
        <f>IFERROR(VLOOKUP(CONCATENATE(BL$1,BL31),'Formulario de Preguntas'!$C$2:$FN$85,3,FALSE),"")</f>
        <v/>
      </c>
      <c r="BN31" s="1" t="str">
        <f>IFERROR(VLOOKUP(CONCATENATE(BL$1,BL31),'Formulario de Preguntas'!$C$2:$FN$85,4,FALSE),"")</f>
        <v/>
      </c>
      <c r="BP31" s="1">
        <f t="shared" si="0"/>
        <v>0</v>
      </c>
      <c r="BQ31" s="1">
        <f t="shared" si="1"/>
        <v>0.25</v>
      </c>
      <c r="BR31" s="1">
        <f t="shared" si="3"/>
        <v>0</v>
      </c>
      <c r="BS31" s="1">
        <f>COUNTIF('Formulario de Respuestas'!$E30:$AC30,"A")</f>
        <v>0</v>
      </c>
      <c r="BT31" s="1">
        <f>COUNTIF('Formulario de Respuestas'!$E30:$AC30,"B")</f>
        <v>0</v>
      </c>
      <c r="BU31" s="1">
        <f>COUNTIF('Formulario de Respuestas'!$E30:$AC30,"C")</f>
        <v>0</v>
      </c>
      <c r="BV31" s="1">
        <f>COUNTIF('Formulario de Respuestas'!$E30:$AC30,"D")</f>
        <v>0</v>
      </c>
      <c r="BW31" s="1">
        <f>COUNTIF('Formulario de Respuestas'!$E30:$AC30,"E (RESPUESTA ANULADA)")</f>
        <v>0</v>
      </c>
    </row>
    <row r="32" spans="1:75" x14ac:dyDescent="0.25">
      <c r="A32" s="1">
        <f>'Formulario de Respuestas'!C31</f>
        <v>0</v>
      </c>
      <c r="B32" s="1">
        <f>'Formulario de Respuestas'!D31</f>
        <v>0</v>
      </c>
      <c r="C32" s="29">
        <f>IF($B32='Formulario de Respuestas'!$D31,'Formulario de Respuestas'!$E31,"ES DIFERENTE")</f>
        <v>0</v>
      </c>
      <c r="D32" s="19" t="str">
        <f>IFERROR(VLOOKUP(CONCATENATE(C$1,C32),'Formulario de Preguntas'!$C$2:$FN$85,3,FALSE),"")</f>
        <v/>
      </c>
      <c r="E32" s="1" t="str">
        <f>IFERROR(VLOOKUP(CONCATENATE(C$1,C32),'Formulario de Preguntas'!$C$2:$FN$85,4,FALSE),"")</f>
        <v/>
      </c>
      <c r="F32" s="29">
        <f>IF($B32='Formulario de Respuestas'!$D31,'Formulario de Respuestas'!$F31,"ES DIFERENTE")</f>
        <v>0</v>
      </c>
      <c r="G32" s="19" t="str">
        <f>IFERROR(VLOOKUP(CONCATENATE(F$1,F32),'Formulario de Preguntas'!$C$2:$FN$85,3,FALSE),"")</f>
        <v/>
      </c>
      <c r="H32" s="1" t="str">
        <f>IFERROR(VLOOKUP(CONCATENATE(F$1,F32),'Formulario de Preguntas'!$C$2:$FN$85,4,FALSE),"")</f>
        <v/>
      </c>
      <c r="I32" s="29">
        <f>IF($B32='Formulario de Respuestas'!$D31,'Formulario de Respuestas'!$G31,"ES DIFERENTE")</f>
        <v>0</v>
      </c>
      <c r="J32" s="19" t="str">
        <f>IFERROR(VLOOKUP(CONCATENATE(I$1,I32),'Formulario de Preguntas'!$C$2:$FN$85,3,FALSE),"")</f>
        <v/>
      </c>
      <c r="K32" s="1" t="str">
        <f>IFERROR(VLOOKUP(CONCATENATE(I$1,I32),'Formulario de Preguntas'!$C$2:$FN$85,4,FALSE),"")</f>
        <v/>
      </c>
      <c r="L32" s="29">
        <f>IF($B32='Formulario de Respuestas'!$D31,'Formulario de Respuestas'!$H31,"ES DIFERENTE")</f>
        <v>0</v>
      </c>
      <c r="M32" s="19" t="str">
        <f>IFERROR(VLOOKUP(CONCATENATE(L$1,L32),'Formulario de Preguntas'!$C$2:$FN$85,3,FALSE),"")</f>
        <v/>
      </c>
      <c r="N32" s="1" t="str">
        <f>IFERROR(VLOOKUP(CONCATENATE(L$1,L32),'Formulario de Preguntas'!$C$2:$FN$85,4,FALSE),"")</f>
        <v/>
      </c>
      <c r="O32" s="29">
        <f>IF($B32='Formulario de Respuestas'!$D31,'Formulario de Respuestas'!$I31,"ES DIFERENTE")</f>
        <v>0</v>
      </c>
      <c r="P32" s="19" t="str">
        <f>IFERROR(VLOOKUP(CONCATENATE(O$1,O32),'Formulario de Preguntas'!$C$2:$FN$85,3,FALSE),"")</f>
        <v/>
      </c>
      <c r="Q32" s="1" t="str">
        <f>IFERROR(VLOOKUP(CONCATENATE(O$1,O32),'Formulario de Preguntas'!$C$2:$FN$85,4,FALSE),"")</f>
        <v/>
      </c>
      <c r="R32" s="29">
        <f>IF($B32='Formulario de Respuestas'!$D31,'Formulario de Respuestas'!$J31,"ES DIFERENTE")</f>
        <v>0</v>
      </c>
      <c r="S32" s="19" t="str">
        <f>IFERROR(VLOOKUP(CONCATENATE(R$1,R32),'Formulario de Preguntas'!$C$2:$FN$85,3,FALSE),"")</f>
        <v/>
      </c>
      <c r="T32" s="1" t="str">
        <f>IFERROR(VLOOKUP(CONCATENATE(R$1,R32),'Formulario de Preguntas'!$C$2:$FN$85,4,FALSE),"")</f>
        <v/>
      </c>
      <c r="U32" s="29">
        <f>IF($B32='Formulario de Respuestas'!$D31,'Formulario de Respuestas'!$K31,"ES DIFERENTE")</f>
        <v>0</v>
      </c>
      <c r="V32" s="19" t="str">
        <f>IFERROR(VLOOKUP(CONCATENATE(U$1,U32),'Formulario de Preguntas'!$C$2:$FN$85,3,FALSE),"")</f>
        <v/>
      </c>
      <c r="W32" s="1" t="str">
        <f>IFERROR(VLOOKUP(CONCATENATE(U$1,U32),'Formulario de Preguntas'!$C$2:$FN$85,4,FALSE),"")</f>
        <v/>
      </c>
      <c r="X32" s="29">
        <f>IF($B32='Formulario de Respuestas'!$D31,'Formulario de Respuestas'!$L31,"ES DIFERENTE")</f>
        <v>0</v>
      </c>
      <c r="Y32" s="19" t="str">
        <f>IFERROR(VLOOKUP(CONCATENATE(X$1,X32),'Formulario de Preguntas'!$C$2:$FN$85,3,FALSE),"")</f>
        <v/>
      </c>
      <c r="Z32" s="1" t="str">
        <f>IFERROR(VLOOKUP(CONCATENATE(X$1,X32),'Formulario de Preguntas'!$C$2:$FN$85,4,FALSE),"")</f>
        <v/>
      </c>
      <c r="AA32" s="29">
        <f>IF($B32='Formulario de Respuestas'!$D31,'Formulario de Respuestas'!$M31,"ES DIFERENTE")</f>
        <v>0</v>
      </c>
      <c r="AB32" s="19" t="str">
        <f>IFERROR(VLOOKUP(CONCATENATE(AA$1,AA32),'Formulario de Preguntas'!$C$2:$FN$85,3,FALSE),"")</f>
        <v/>
      </c>
      <c r="AC32" s="1" t="str">
        <f>IFERROR(VLOOKUP(CONCATENATE(AA$1,AA32),'Formulario de Preguntas'!$C$2:$FN$85,4,FALSE),"")</f>
        <v/>
      </c>
      <c r="AD32" s="29">
        <f>IF($B32='Formulario de Respuestas'!$D31,'Formulario de Respuestas'!$N31,"ES DIFERENTE")</f>
        <v>0</v>
      </c>
      <c r="AE32" s="19" t="str">
        <f>IFERROR(VLOOKUP(CONCATENATE(AD$1,AD32),'Formulario de Preguntas'!$C$2:$FN$85,3,FALSE),"")</f>
        <v/>
      </c>
      <c r="AF32" s="1" t="str">
        <f>IFERROR(VLOOKUP(CONCATENATE(AD$1,AD32),'Formulario de Preguntas'!$C$2:$FN$85,4,FALSE),"")</f>
        <v/>
      </c>
      <c r="AG32" s="29">
        <f>IF($B32='Formulario de Respuestas'!$D31,'Formulario de Respuestas'!$O31,"ES DIFERENTE")</f>
        <v>0</v>
      </c>
      <c r="AH32" s="19" t="str">
        <f>IFERROR(VLOOKUP(CONCATENATE(AG$1,AG32),'Formulario de Preguntas'!$C$2:$FN$85,3,FALSE),"")</f>
        <v/>
      </c>
      <c r="AI32" s="1" t="str">
        <f>IFERROR(VLOOKUP(CONCATENATE(AG$1,AG32),'Formulario de Preguntas'!$C$2:$FN$85,4,FALSE),"")</f>
        <v/>
      </c>
      <c r="AJ32" s="29">
        <f>IF($B32='Formulario de Respuestas'!$D31,'Formulario de Respuestas'!$P31,"ES DIFERENTE")</f>
        <v>0</v>
      </c>
      <c r="AK32" s="19" t="str">
        <f>IFERROR(VLOOKUP(CONCATENATE(AJ$1,AJ32),'Formulario de Preguntas'!$C$2:$FN$85,3,FALSE),"")</f>
        <v/>
      </c>
      <c r="AL32" s="1" t="str">
        <f>IFERROR(VLOOKUP(CONCATENATE(AJ$1,AJ32),'Formulario de Preguntas'!$C$2:$FN$85,4,FALSE),"")</f>
        <v/>
      </c>
      <c r="AM32" s="29">
        <f>IF($B32='Formulario de Respuestas'!$D31,'Formulario de Respuestas'!$Q31,"ES DIFERENTE")</f>
        <v>0</v>
      </c>
      <c r="AN32" s="19" t="str">
        <f>IFERROR(VLOOKUP(CONCATENATE(AM$1,AM32),'Formulario de Preguntas'!$C$2:$FN$85,3,FALSE),"")</f>
        <v/>
      </c>
      <c r="AO32" s="1" t="str">
        <f>IFERROR(VLOOKUP(CONCATENATE(AM$1,AM32),'Formulario de Preguntas'!$C$2:$FN$85,4,FALSE),"")</f>
        <v/>
      </c>
      <c r="AP32" s="29">
        <f>IF($B32='Formulario de Respuestas'!$D31,'Formulario de Respuestas'!$R31,"ES DIFERENTE")</f>
        <v>0</v>
      </c>
      <c r="AQ32" s="19" t="str">
        <f>IFERROR(VLOOKUP(CONCATENATE(AP$1,AP32),'Formulario de Preguntas'!$C$2:$FN$85,3,FALSE),"")</f>
        <v/>
      </c>
      <c r="AR32" s="1" t="str">
        <f>IFERROR(VLOOKUP(CONCATENATE(AP$1,AP32),'Formulario de Preguntas'!$C$2:$FN$85,4,FALSE),"")</f>
        <v/>
      </c>
      <c r="AS32" s="29">
        <f>IF($B32='Formulario de Respuestas'!$D31,'Formulario de Respuestas'!$S31,"ES DIFERENTE")</f>
        <v>0</v>
      </c>
      <c r="AT32" s="19" t="str">
        <f>IFERROR(VLOOKUP(CONCATENATE(AS$1,AS32),'Formulario de Preguntas'!$C$2:$FN$85,3,FALSE),"")</f>
        <v/>
      </c>
      <c r="AU32" s="1" t="str">
        <f>IFERROR(VLOOKUP(CONCATENATE(AS$1,AS32),'Formulario de Preguntas'!$C$2:$FN$85,4,FALSE),"")</f>
        <v/>
      </c>
      <c r="AV32" s="29">
        <f>IF($B32='Formulario de Respuestas'!$D31,'Formulario de Respuestas'!$T31,"ES DIFERENTE")</f>
        <v>0</v>
      </c>
      <c r="AW32" s="19" t="str">
        <f>IFERROR(VLOOKUP(CONCATENATE(AV$1,AV32),'Formulario de Preguntas'!$C$2:$FN$85,3,FALSE),"")</f>
        <v/>
      </c>
      <c r="AX32" s="1" t="str">
        <f>IFERROR(VLOOKUP(CONCATENATE(AV$1,AV32),'Formulario de Preguntas'!$C$2:$FN$85,4,FALSE),"")</f>
        <v/>
      </c>
      <c r="AY32" s="29">
        <f>IF($B32='Formulario de Respuestas'!$D31,'Formulario de Respuestas'!$U31,"ES DIFERENTE")</f>
        <v>0</v>
      </c>
      <c r="AZ32" s="19" t="str">
        <f>IFERROR(VLOOKUP(CONCATENATE(AY$1,AY32),'Formulario de Preguntas'!$C$2:$FN$85,3,FALSE),"")</f>
        <v/>
      </c>
      <c r="BA32" s="1" t="str">
        <f>IFERROR(VLOOKUP(CONCATENATE(AY$1,AY32),'Formulario de Preguntas'!$C$2:$FN$85,4,FALSE),"")</f>
        <v/>
      </c>
      <c r="BB32" s="29">
        <f>IF($B32='Formulario de Respuestas'!$D31,'Formulario de Respuestas'!$V31,"ES DIFERENTE")</f>
        <v>0</v>
      </c>
      <c r="BC32" s="19" t="str">
        <f>IFERROR(VLOOKUP(CONCATENATE(BB$1,BB32),'Formulario de Preguntas'!$C$2:$FN$85,3,FALSE),"")</f>
        <v/>
      </c>
      <c r="BD32" s="1" t="str">
        <f>IFERROR(VLOOKUP(CONCATENATE(BB$1,BB32),'Formulario de Preguntas'!$C$2:$FN$85,4,FALSE),"")</f>
        <v/>
      </c>
      <c r="BE32" s="29">
        <f>IF($B32='Formulario de Respuestas'!$D31,'Formulario de Respuestas'!$W31,"ES DIFERENTE")</f>
        <v>0</v>
      </c>
      <c r="BF32" s="19" t="str">
        <f>IFERROR(VLOOKUP(CONCATENATE(BE$1,BE32),'Formulario de Preguntas'!$C$2:$FN$85,3,FALSE),"")</f>
        <v/>
      </c>
      <c r="BG32" s="1" t="str">
        <f>IFERROR(VLOOKUP(CONCATENATE(BE$1,BE32),'Formulario de Preguntas'!$C$2:$FN$85,4,FALSE),"")</f>
        <v/>
      </c>
      <c r="BH32" s="29">
        <f>IF($B32='Formulario de Respuestas'!$D31,'Formulario de Respuestas'!$X31,"ES DIFERENTE")</f>
        <v>0</v>
      </c>
      <c r="BI32" s="19" t="str">
        <f>IFERROR(VLOOKUP(CONCATENATE(BH$1,BH32),'Formulario de Preguntas'!$C$2:$FN$85,3,FALSE),"")</f>
        <v/>
      </c>
      <c r="BJ32" s="1" t="str">
        <f>IFERROR(VLOOKUP(CONCATENATE(BH$1,BH32),'Formulario de Preguntas'!$C$2:$FN$85,4,FALSE),"")</f>
        <v/>
      </c>
      <c r="BL32" s="29">
        <f>IF($B32='Formulario de Respuestas'!$D31,'Formulario de Respuestas'!$X31,"ES DIFERENTE")</f>
        <v>0</v>
      </c>
      <c r="BM32" s="19" t="str">
        <f>IFERROR(VLOOKUP(CONCATENATE(BL$1,BL32),'Formulario de Preguntas'!$C$2:$FN$85,3,FALSE),"")</f>
        <v/>
      </c>
      <c r="BN32" s="1" t="str">
        <f>IFERROR(VLOOKUP(CONCATENATE(BL$1,BL32),'Formulario de Preguntas'!$C$2:$FN$85,4,FALSE),"")</f>
        <v/>
      </c>
      <c r="BP32" s="1">
        <f t="shared" si="0"/>
        <v>0</v>
      </c>
      <c r="BQ32" s="1">
        <f t="shared" si="1"/>
        <v>0.25</v>
      </c>
      <c r="BR32" s="1">
        <f t="shared" si="3"/>
        <v>0</v>
      </c>
      <c r="BS32" s="1">
        <f>COUNTIF('Formulario de Respuestas'!$E31:$AC31,"A")</f>
        <v>0</v>
      </c>
      <c r="BT32" s="1">
        <f>COUNTIF('Formulario de Respuestas'!$E31:$AC31,"B")</f>
        <v>0</v>
      </c>
      <c r="BU32" s="1">
        <f>COUNTIF('Formulario de Respuestas'!$E31:$AC31,"C")</f>
        <v>0</v>
      </c>
      <c r="BV32" s="1">
        <f>COUNTIF('Formulario de Respuestas'!$E31:$AC31,"D")</f>
        <v>0</v>
      </c>
      <c r="BW32" s="1">
        <f>COUNTIF('Formulario de Respuestas'!$E31:$AC31,"E (RESPUESTA ANULADA)")</f>
        <v>0</v>
      </c>
    </row>
    <row r="33" spans="1:75" x14ac:dyDescent="0.25">
      <c r="A33" s="1">
        <f>'Formulario de Respuestas'!C32</f>
        <v>0</v>
      </c>
      <c r="B33" s="1">
        <f>'Formulario de Respuestas'!D32</f>
        <v>0</v>
      </c>
      <c r="C33" s="29">
        <f>IF($B33='Formulario de Respuestas'!$D32,'Formulario de Respuestas'!$E32,"ES DIFERENTE")</f>
        <v>0</v>
      </c>
      <c r="D33" s="19" t="str">
        <f>IFERROR(VLOOKUP(CONCATENATE(C$1,C33),'Formulario de Preguntas'!$C$2:$FN$85,3,FALSE),"")</f>
        <v/>
      </c>
      <c r="E33" s="1" t="str">
        <f>IFERROR(VLOOKUP(CONCATENATE(C$1,C33),'Formulario de Preguntas'!$C$2:$FN$85,4,FALSE),"")</f>
        <v/>
      </c>
      <c r="F33" s="29">
        <f>IF($B33='Formulario de Respuestas'!$D32,'Formulario de Respuestas'!$F32,"ES DIFERENTE")</f>
        <v>0</v>
      </c>
      <c r="G33" s="19" t="str">
        <f>IFERROR(VLOOKUP(CONCATENATE(F$1,F33),'Formulario de Preguntas'!$C$2:$FN$85,3,FALSE),"")</f>
        <v/>
      </c>
      <c r="H33" s="1" t="str">
        <f>IFERROR(VLOOKUP(CONCATENATE(F$1,F33),'Formulario de Preguntas'!$C$2:$FN$85,4,FALSE),"")</f>
        <v/>
      </c>
      <c r="I33" s="29">
        <f>IF($B33='Formulario de Respuestas'!$D32,'Formulario de Respuestas'!$G32,"ES DIFERENTE")</f>
        <v>0</v>
      </c>
      <c r="J33" s="19" t="str">
        <f>IFERROR(VLOOKUP(CONCATENATE(I$1,I33),'Formulario de Preguntas'!$C$2:$FN$85,3,FALSE),"")</f>
        <v/>
      </c>
      <c r="K33" s="1" t="str">
        <f>IFERROR(VLOOKUP(CONCATENATE(I$1,I33),'Formulario de Preguntas'!$C$2:$FN$85,4,FALSE),"")</f>
        <v/>
      </c>
      <c r="L33" s="29">
        <f>IF($B33='Formulario de Respuestas'!$D32,'Formulario de Respuestas'!$H32,"ES DIFERENTE")</f>
        <v>0</v>
      </c>
      <c r="M33" s="19" t="str">
        <f>IFERROR(VLOOKUP(CONCATENATE(L$1,L33),'Formulario de Preguntas'!$C$2:$FN$85,3,FALSE),"")</f>
        <v/>
      </c>
      <c r="N33" s="1" t="str">
        <f>IFERROR(VLOOKUP(CONCATENATE(L$1,L33),'Formulario de Preguntas'!$C$2:$FN$85,4,FALSE),"")</f>
        <v/>
      </c>
      <c r="O33" s="29">
        <f>IF($B33='Formulario de Respuestas'!$D32,'Formulario de Respuestas'!$I32,"ES DIFERENTE")</f>
        <v>0</v>
      </c>
      <c r="P33" s="19" t="str">
        <f>IFERROR(VLOOKUP(CONCATENATE(O$1,O33),'Formulario de Preguntas'!$C$2:$FN$85,3,FALSE),"")</f>
        <v/>
      </c>
      <c r="Q33" s="1" t="str">
        <f>IFERROR(VLOOKUP(CONCATENATE(O$1,O33),'Formulario de Preguntas'!$C$2:$FN$85,4,FALSE),"")</f>
        <v/>
      </c>
      <c r="R33" s="29">
        <f>IF($B33='Formulario de Respuestas'!$D32,'Formulario de Respuestas'!$J32,"ES DIFERENTE")</f>
        <v>0</v>
      </c>
      <c r="S33" s="19" t="str">
        <f>IFERROR(VLOOKUP(CONCATENATE(R$1,R33),'Formulario de Preguntas'!$C$2:$FN$85,3,FALSE),"")</f>
        <v/>
      </c>
      <c r="T33" s="1" t="str">
        <f>IFERROR(VLOOKUP(CONCATENATE(R$1,R33),'Formulario de Preguntas'!$C$2:$FN$85,4,FALSE),"")</f>
        <v/>
      </c>
      <c r="U33" s="29">
        <f>IF($B33='Formulario de Respuestas'!$D32,'Formulario de Respuestas'!$K32,"ES DIFERENTE")</f>
        <v>0</v>
      </c>
      <c r="V33" s="19" t="str">
        <f>IFERROR(VLOOKUP(CONCATENATE(U$1,U33),'Formulario de Preguntas'!$C$2:$FN$85,3,FALSE),"")</f>
        <v/>
      </c>
      <c r="W33" s="1" t="str">
        <f>IFERROR(VLOOKUP(CONCATENATE(U$1,U33),'Formulario de Preguntas'!$C$2:$FN$85,4,FALSE),"")</f>
        <v/>
      </c>
      <c r="X33" s="29">
        <f>IF($B33='Formulario de Respuestas'!$D32,'Formulario de Respuestas'!$L32,"ES DIFERENTE")</f>
        <v>0</v>
      </c>
      <c r="Y33" s="19" t="str">
        <f>IFERROR(VLOOKUP(CONCATENATE(X$1,X33),'Formulario de Preguntas'!$C$2:$FN$85,3,FALSE),"")</f>
        <v/>
      </c>
      <c r="Z33" s="1" t="str">
        <f>IFERROR(VLOOKUP(CONCATENATE(X$1,X33),'Formulario de Preguntas'!$C$2:$FN$85,4,FALSE),"")</f>
        <v/>
      </c>
      <c r="AA33" s="29">
        <f>IF($B33='Formulario de Respuestas'!$D32,'Formulario de Respuestas'!$M32,"ES DIFERENTE")</f>
        <v>0</v>
      </c>
      <c r="AB33" s="19" t="str">
        <f>IFERROR(VLOOKUP(CONCATENATE(AA$1,AA33),'Formulario de Preguntas'!$C$2:$FN$85,3,FALSE),"")</f>
        <v/>
      </c>
      <c r="AC33" s="1" t="str">
        <f>IFERROR(VLOOKUP(CONCATENATE(AA$1,AA33),'Formulario de Preguntas'!$C$2:$FN$85,4,FALSE),"")</f>
        <v/>
      </c>
      <c r="AD33" s="29">
        <f>IF($B33='Formulario de Respuestas'!$D32,'Formulario de Respuestas'!$N32,"ES DIFERENTE")</f>
        <v>0</v>
      </c>
      <c r="AE33" s="19" t="str">
        <f>IFERROR(VLOOKUP(CONCATENATE(AD$1,AD33),'Formulario de Preguntas'!$C$2:$FN$85,3,FALSE),"")</f>
        <v/>
      </c>
      <c r="AF33" s="1" t="str">
        <f>IFERROR(VLOOKUP(CONCATENATE(AD$1,AD33),'Formulario de Preguntas'!$C$2:$FN$85,4,FALSE),"")</f>
        <v/>
      </c>
      <c r="AG33" s="29">
        <f>IF($B33='Formulario de Respuestas'!$D32,'Formulario de Respuestas'!$O32,"ES DIFERENTE")</f>
        <v>0</v>
      </c>
      <c r="AH33" s="19" t="str">
        <f>IFERROR(VLOOKUP(CONCATENATE(AG$1,AG33),'Formulario de Preguntas'!$C$2:$FN$85,3,FALSE),"")</f>
        <v/>
      </c>
      <c r="AI33" s="1" t="str">
        <f>IFERROR(VLOOKUP(CONCATENATE(AG$1,AG33),'Formulario de Preguntas'!$C$2:$FN$85,4,FALSE),"")</f>
        <v/>
      </c>
      <c r="AJ33" s="29">
        <f>IF($B33='Formulario de Respuestas'!$D32,'Formulario de Respuestas'!$P32,"ES DIFERENTE")</f>
        <v>0</v>
      </c>
      <c r="AK33" s="19" t="str">
        <f>IFERROR(VLOOKUP(CONCATENATE(AJ$1,AJ33),'Formulario de Preguntas'!$C$2:$FN$85,3,FALSE),"")</f>
        <v/>
      </c>
      <c r="AL33" s="1" t="str">
        <f>IFERROR(VLOOKUP(CONCATENATE(AJ$1,AJ33),'Formulario de Preguntas'!$C$2:$FN$85,4,FALSE),"")</f>
        <v/>
      </c>
      <c r="AM33" s="29">
        <f>IF($B33='Formulario de Respuestas'!$D32,'Formulario de Respuestas'!$Q32,"ES DIFERENTE")</f>
        <v>0</v>
      </c>
      <c r="AN33" s="19" t="str">
        <f>IFERROR(VLOOKUP(CONCATENATE(AM$1,AM33),'Formulario de Preguntas'!$C$2:$FN$85,3,FALSE),"")</f>
        <v/>
      </c>
      <c r="AO33" s="1" t="str">
        <f>IFERROR(VLOOKUP(CONCATENATE(AM$1,AM33),'Formulario de Preguntas'!$C$2:$FN$85,4,FALSE),"")</f>
        <v/>
      </c>
      <c r="AP33" s="29">
        <f>IF($B33='Formulario de Respuestas'!$D32,'Formulario de Respuestas'!$R32,"ES DIFERENTE")</f>
        <v>0</v>
      </c>
      <c r="AQ33" s="19" t="str">
        <f>IFERROR(VLOOKUP(CONCATENATE(AP$1,AP33),'Formulario de Preguntas'!$C$2:$FN$85,3,FALSE),"")</f>
        <v/>
      </c>
      <c r="AR33" s="1" t="str">
        <f>IFERROR(VLOOKUP(CONCATENATE(AP$1,AP33),'Formulario de Preguntas'!$C$2:$FN$85,4,FALSE),"")</f>
        <v/>
      </c>
      <c r="AS33" s="29">
        <f>IF($B33='Formulario de Respuestas'!$D32,'Formulario de Respuestas'!$S32,"ES DIFERENTE")</f>
        <v>0</v>
      </c>
      <c r="AT33" s="19" t="str">
        <f>IFERROR(VLOOKUP(CONCATENATE(AS$1,AS33),'Formulario de Preguntas'!$C$2:$FN$85,3,FALSE),"")</f>
        <v/>
      </c>
      <c r="AU33" s="1" t="str">
        <f>IFERROR(VLOOKUP(CONCATENATE(AS$1,AS33),'Formulario de Preguntas'!$C$2:$FN$85,4,FALSE),"")</f>
        <v/>
      </c>
      <c r="AV33" s="29">
        <f>IF($B33='Formulario de Respuestas'!$D32,'Formulario de Respuestas'!$T32,"ES DIFERENTE")</f>
        <v>0</v>
      </c>
      <c r="AW33" s="19" t="str">
        <f>IFERROR(VLOOKUP(CONCATENATE(AV$1,AV33),'Formulario de Preguntas'!$C$2:$FN$85,3,FALSE),"")</f>
        <v/>
      </c>
      <c r="AX33" s="1" t="str">
        <f>IFERROR(VLOOKUP(CONCATENATE(AV$1,AV33),'Formulario de Preguntas'!$C$2:$FN$85,4,FALSE),"")</f>
        <v/>
      </c>
      <c r="AY33" s="29">
        <f>IF($B33='Formulario de Respuestas'!$D32,'Formulario de Respuestas'!$U32,"ES DIFERENTE")</f>
        <v>0</v>
      </c>
      <c r="AZ33" s="19" t="str">
        <f>IFERROR(VLOOKUP(CONCATENATE(AY$1,AY33),'Formulario de Preguntas'!$C$2:$FN$85,3,FALSE),"")</f>
        <v/>
      </c>
      <c r="BA33" s="1" t="str">
        <f>IFERROR(VLOOKUP(CONCATENATE(AY$1,AY33),'Formulario de Preguntas'!$C$2:$FN$85,4,FALSE),"")</f>
        <v/>
      </c>
      <c r="BB33" s="29">
        <f>IF($B33='Formulario de Respuestas'!$D32,'Formulario de Respuestas'!$V32,"ES DIFERENTE")</f>
        <v>0</v>
      </c>
      <c r="BC33" s="19" t="str">
        <f>IFERROR(VLOOKUP(CONCATENATE(BB$1,BB33),'Formulario de Preguntas'!$C$2:$FN$85,3,FALSE),"")</f>
        <v/>
      </c>
      <c r="BD33" s="1" t="str">
        <f>IFERROR(VLOOKUP(CONCATENATE(BB$1,BB33),'Formulario de Preguntas'!$C$2:$FN$85,4,FALSE),"")</f>
        <v/>
      </c>
      <c r="BE33" s="29">
        <f>IF($B33='Formulario de Respuestas'!$D32,'Formulario de Respuestas'!$W32,"ES DIFERENTE")</f>
        <v>0</v>
      </c>
      <c r="BF33" s="19" t="str">
        <f>IFERROR(VLOOKUP(CONCATENATE(BE$1,BE33),'Formulario de Preguntas'!$C$2:$FN$85,3,FALSE),"")</f>
        <v/>
      </c>
      <c r="BG33" s="1" t="str">
        <f>IFERROR(VLOOKUP(CONCATENATE(BE$1,BE33),'Formulario de Preguntas'!$C$2:$FN$85,4,FALSE),"")</f>
        <v/>
      </c>
      <c r="BH33" s="29">
        <f>IF($B33='Formulario de Respuestas'!$D32,'Formulario de Respuestas'!$X32,"ES DIFERENTE")</f>
        <v>0</v>
      </c>
      <c r="BI33" s="19" t="str">
        <f>IFERROR(VLOOKUP(CONCATENATE(BH$1,BH33),'Formulario de Preguntas'!$C$2:$FN$85,3,FALSE),"")</f>
        <v/>
      </c>
      <c r="BJ33" s="1" t="str">
        <f>IFERROR(VLOOKUP(CONCATENATE(BH$1,BH33),'Formulario de Preguntas'!$C$2:$FN$85,4,FALSE),"")</f>
        <v/>
      </c>
      <c r="BL33" s="29">
        <f>IF($B33='Formulario de Respuestas'!$D32,'Formulario de Respuestas'!$X32,"ES DIFERENTE")</f>
        <v>0</v>
      </c>
      <c r="BM33" s="19" t="str">
        <f>IFERROR(VLOOKUP(CONCATENATE(BL$1,BL33),'Formulario de Preguntas'!$C$2:$FN$85,3,FALSE),"")</f>
        <v/>
      </c>
      <c r="BN33" s="1" t="str">
        <f>IFERROR(VLOOKUP(CONCATENATE(BL$1,BL33),'Formulario de Preguntas'!$C$2:$FN$85,4,FALSE),"")</f>
        <v/>
      </c>
      <c r="BP33" s="1">
        <f t="shared" si="0"/>
        <v>0</v>
      </c>
      <c r="BQ33" s="1">
        <f t="shared" si="1"/>
        <v>0.25</v>
      </c>
      <c r="BR33" s="1">
        <f t="shared" si="3"/>
        <v>0</v>
      </c>
      <c r="BS33" s="1">
        <f>COUNTIF('Formulario de Respuestas'!$E32:$AC32,"A")</f>
        <v>0</v>
      </c>
      <c r="BT33" s="1">
        <f>COUNTIF('Formulario de Respuestas'!$E32:$AC32,"B")</f>
        <v>0</v>
      </c>
      <c r="BU33" s="1">
        <f>COUNTIF('Formulario de Respuestas'!$E32:$AC32,"C")</f>
        <v>0</v>
      </c>
      <c r="BV33" s="1">
        <f>COUNTIF('Formulario de Respuestas'!$E32:$AC32,"D")</f>
        <v>0</v>
      </c>
      <c r="BW33" s="1">
        <f>COUNTIF('Formulario de Respuestas'!$E32:$AC32,"E (RESPUESTA ANULADA)")</f>
        <v>0</v>
      </c>
    </row>
    <row r="34" spans="1:75" x14ac:dyDescent="0.25">
      <c r="A34" s="1">
        <f>'Formulario de Respuestas'!C33</f>
        <v>0</v>
      </c>
      <c r="B34" s="1">
        <f>'Formulario de Respuestas'!D33</f>
        <v>0</v>
      </c>
      <c r="C34" s="29">
        <f>IF($B34='Formulario de Respuestas'!$D33,'Formulario de Respuestas'!$E33,"ES DIFERENTE")</f>
        <v>0</v>
      </c>
      <c r="D34" s="19" t="str">
        <f>IFERROR(VLOOKUP(CONCATENATE(C$1,C34),'Formulario de Preguntas'!$C$2:$FN$85,3,FALSE),"")</f>
        <v/>
      </c>
      <c r="E34" s="1" t="str">
        <f>IFERROR(VLOOKUP(CONCATENATE(C$1,C34),'Formulario de Preguntas'!$C$2:$FN$85,4,FALSE),"")</f>
        <v/>
      </c>
      <c r="F34" s="29">
        <f>IF($B34='Formulario de Respuestas'!$D33,'Formulario de Respuestas'!$F33,"ES DIFERENTE")</f>
        <v>0</v>
      </c>
      <c r="G34" s="19" t="str">
        <f>IFERROR(VLOOKUP(CONCATENATE(F$1,F34),'Formulario de Preguntas'!$C$2:$FN$85,3,FALSE),"")</f>
        <v/>
      </c>
      <c r="H34" s="1" t="str">
        <f>IFERROR(VLOOKUP(CONCATENATE(F$1,F34),'Formulario de Preguntas'!$C$2:$FN$85,4,FALSE),"")</f>
        <v/>
      </c>
      <c r="I34" s="29">
        <f>IF($B34='Formulario de Respuestas'!$D33,'Formulario de Respuestas'!$G33,"ES DIFERENTE")</f>
        <v>0</v>
      </c>
      <c r="J34" s="19" t="str">
        <f>IFERROR(VLOOKUP(CONCATENATE(I$1,I34),'Formulario de Preguntas'!$C$2:$FN$85,3,FALSE),"")</f>
        <v/>
      </c>
      <c r="K34" s="1" t="str">
        <f>IFERROR(VLOOKUP(CONCATENATE(I$1,I34),'Formulario de Preguntas'!$C$2:$FN$85,4,FALSE),"")</f>
        <v/>
      </c>
      <c r="L34" s="29">
        <f>IF($B34='Formulario de Respuestas'!$D33,'Formulario de Respuestas'!$H33,"ES DIFERENTE")</f>
        <v>0</v>
      </c>
      <c r="M34" s="19" t="str">
        <f>IFERROR(VLOOKUP(CONCATENATE(L$1,L34),'Formulario de Preguntas'!$C$2:$FN$85,3,FALSE),"")</f>
        <v/>
      </c>
      <c r="N34" s="1" t="str">
        <f>IFERROR(VLOOKUP(CONCATENATE(L$1,L34),'Formulario de Preguntas'!$C$2:$FN$85,4,FALSE),"")</f>
        <v/>
      </c>
      <c r="O34" s="29">
        <f>IF($B34='Formulario de Respuestas'!$D33,'Formulario de Respuestas'!$I33,"ES DIFERENTE")</f>
        <v>0</v>
      </c>
      <c r="P34" s="19" t="str">
        <f>IFERROR(VLOOKUP(CONCATENATE(O$1,O34),'Formulario de Preguntas'!$C$2:$FN$85,3,FALSE),"")</f>
        <v/>
      </c>
      <c r="Q34" s="1" t="str">
        <f>IFERROR(VLOOKUP(CONCATENATE(O$1,O34),'Formulario de Preguntas'!$C$2:$FN$85,4,FALSE),"")</f>
        <v/>
      </c>
      <c r="R34" s="29">
        <f>IF($B34='Formulario de Respuestas'!$D33,'Formulario de Respuestas'!$J33,"ES DIFERENTE")</f>
        <v>0</v>
      </c>
      <c r="S34" s="19" t="str">
        <f>IFERROR(VLOOKUP(CONCATENATE(R$1,R34),'Formulario de Preguntas'!$C$2:$FN$85,3,FALSE),"")</f>
        <v/>
      </c>
      <c r="T34" s="1" t="str">
        <f>IFERROR(VLOOKUP(CONCATENATE(R$1,R34),'Formulario de Preguntas'!$C$2:$FN$85,4,FALSE),"")</f>
        <v/>
      </c>
      <c r="U34" s="29">
        <f>IF($B34='Formulario de Respuestas'!$D33,'Formulario de Respuestas'!$K33,"ES DIFERENTE")</f>
        <v>0</v>
      </c>
      <c r="V34" s="19" t="str">
        <f>IFERROR(VLOOKUP(CONCATENATE(U$1,U34),'Formulario de Preguntas'!$C$2:$FN$85,3,FALSE),"")</f>
        <v/>
      </c>
      <c r="W34" s="1" t="str">
        <f>IFERROR(VLOOKUP(CONCATENATE(U$1,U34),'Formulario de Preguntas'!$C$2:$FN$85,4,FALSE),"")</f>
        <v/>
      </c>
      <c r="X34" s="29">
        <f>IF($B34='Formulario de Respuestas'!$D33,'Formulario de Respuestas'!$L33,"ES DIFERENTE")</f>
        <v>0</v>
      </c>
      <c r="Y34" s="19" t="str">
        <f>IFERROR(VLOOKUP(CONCATENATE(X$1,X34),'Formulario de Preguntas'!$C$2:$FN$85,3,FALSE),"")</f>
        <v/>
      </c>
      <c r="Z34" s="1" t="str">
        <f>IFERROR(VLOOKUP(CONCATENATE(X$1,X34),'Formulario de Preguntas'!$C$2:$FN$85,4,FALSE),"")</f>
        <v/>
      </c>
      <c r="AA34" s="29">
        <f>IF($B34='Formulario de Respuestas'!$D33,'Formulario de Respuestas'!$M33,"ES DIFERENTE")</f>
        <v>0</v>
      </c>
      <c r="AB34" s="19" t="str">
        <f>IFERROR(VLOOKUP(CONCATENATE(AA$1,AA34),'Formulario de Preguntas'!$C$2:$FN$85,3,FALSE),"")</f>
        <v/>
      </c>
      <c r="AC34" s="1" t="str">
        <f>IFERROR(VLOOKUP(CONCATENATE(AA$1,AA34),'Formulario de Preguntas'!$C$2:$FN$85,4,FALSE),"")</f>
        <v/>
      </c>
      <c r="AD34" s="29">
        <f>IF($B34='Formulario de Respuestas'!$D33,'Formulario de Respuestas'!$N33,"ES DIFERENTE")</f>
        <v>0</v>
      </c>
      <c r="AE34" s="19" t="str">
        <f>IFERROR(VLOOKUP(CONCATENATE(AD$1,AD34),'Formulario de Preguntas'!$C$2:$FN$85,3,FALSE),"")</f>
        <v/>
      </c>
      <c r="AF34" s="1" t="str">
        <f>IFERROR(VLOOKUP(CONCATENATE(AD$1,AD34),'Formulario de Preguntas'!$C$2:$FN$85,4,FALSE),"")</f>
        <v/>
      </c>
      <c r="AG34" s="29">
        <f>IF($B34='Formulario de Respuestas'!$D33,'Formulario de Respuestas'!$O33,"ES DIFERENTE")</f>
        <v>0</v>
      </c>
      <c r="AH34" s="19" t="str">
        <f>IFERROR(VLOOKUP(CONCATENATE(AG$1,AG34),'Formulario de Preguntas'!$C$2:$FN$85,3,FALSE),"")</f>
        <v/>
      </c>
      <c r="AI34" s="1" t="str">
        <f>IFERROR(VLOOKUP(CONCATENATE(AG$1,AG34),'Formulario de Preguntas'!$C$2:$FN$85,4,FALSE),"")</f>
        <v/>
      </c>
      <c r="AJ34" s="29">
        <f>IF($B34='Formulario de Respuestas'!$D33,'Formulario de Respuestas'!$P33,"ES DIFERENTE")</f>
        <v>0</v>
      </c>
      <c r="AK34" s="19" t="str">
        <f>IFERROR(VLOOKUP(CONCATENATE(AJ$1,AJ34),'Formulario de Preguntas'!$C$2:$FN$85,3,FALSE),"")</f>
        <v/>
      </c>
      <c r="AL34" s="1" t="str">
        <f>IFERROR(VLOOKUP(CONCATENATE(AJ$1,AJ34),'Formulario de Preguntas'!$C$2:$FN$85,4,FALSE),"")</f>
        <v/>
      </c>
      <c r="AM34" s="29">
        <f>IF($B34='Formulario de Respuestas'!$D33,'Formulario de Respuestas'!$Q33,"ES DIFERENTE")</f>
        <v>0</v>
      </c>
      <c r="AN34" s="19" t="str">
        <f>IFERROR(VLOOKUP(CONCATENATE(AM$1,AM34),'Formulario de Preguntas'!$C$2:$FN$85,3,FALSE),"")</f>
        <v/>
      </c>
      <c r="AO34" s="1" t="str">
        <f>IFERROR(VLOOKUP(CONCATENATE(AM$1,AM34),'Formulario de Preguntas'!$C$2:$FN$85,4,FALSE),"")</f>
        <v/>
      </c>
      <c r="AP34" s="29">
        <f>IF($B34='Formulario de Respuestas'!$D33,'Formulario de Respuestas'!$R33,"ES DIFERENTE")</f>
        <v>0</v>
      </c>
      <c r="AQ34" s="19" t="str">
        <f>IFERROR(VLOOKUP(CONCATENATE(AP$1,AP34),'Formulario de Preguntas'!$C$2:$FN$85,3,FALSE),"")</f>
        <v/>
      </c>
      <c r="AR34" s="1" t="str">
        <f>IFERROR(VLOOKUP(CONCATENATE(AP$1,AP34),'Formulario de Preguntas'!$C$2:$FN$85,4,FALSE),"")</f>
        <v/>
      </c>
      <c r="AS34" s="29">
        <f>IF($B34='Formulario de Respuestas'!$D33,'Formulario de Respuestas'!$S33,"ES DIFERENTE")</f>
        <v>0</v>
      </c>
      <c r="AT34" s="19" t="str">
        <f>IFERROR(VLOOKUP(CONCATENATE(AS$1,AS34),'Formulario de Preguntas'!$C$2:$FN$85,3,FALSE),"")</f>
        <v/>
      </c>
      <c r="AU34" s="1" t="str">
        <f>IFERROR(VLOOKUP(CONCATENATE(AS$1,AS34),'Formulario de Preguntas'!$C$2:$FN$85,4,FALSE),"")</f>
        <v/>
      </c>
      <c r="AV34" s="29">
        <f>IF($B34='Formulario de Respuestas'!$D33,'Formulario de Respuestas'!$T33,"ES DIFERENTE")</f>
        <v>0</v>
      </c>
      <c r="AW34" s="19" t="str">
        <f>IFERROR(VLOOKUP(CONCATENATE(AV$1,AV34),'Formulario de Preguntas'!$C$2:$FN$85,3,FALSE),"")</f>
        <v/>
      </c>
      <c r="AX34" s="1" t="str">
        <f>IFERROR(VLOOKUP(CONCATENATE(AV$1,AV34),'Formulario de Preguntas'!$C$2:$FN$85,4,FALSE),"")</f>
        <v/>
      </c>
      <c r="AY34" s="29">
        <f>IF($B34='Formulario de Respuestas'!$D33,'Formulario de Respuestas'!$U33,"ES DIFERENTE")</f>
        <v>0</v>
      </c>
      <c r="AZ34" s="19" t="str">
        <f>IFERROR(VLOOKUP(CONCATENATE(AY$1,AY34),'Formulario de Preguntas'!$C$2:$FN$85,3,FALSE),"")</f>
        <v/>
      </c>
      <c r="BA34" s="1" t="str">
        <f>IFERROR(VLOOKUP(CONCATENATE(AY$1,AY34),'Formulario de Preguntas'!$C$2:$FN$85,4,FALSE),"")</f>
        <v/>
      </c>
      <c r="BB34" s="29">
        <f>IF($B34='Formulario de Respuestas'!$D33,'Formulario de Respuestas'!$V33,"ES DIFERENTE")</f>
        <v>0</v>
      </c>
      <c r="BC34" s="19" t="str">
        <f>IFERROR(VLOOKUP(CONCATENATE(BB$1,BB34),'Formulario de Preguntas'!$C$2:$FN$85,3,FALSE),"")</f>
        <v/>
      </c>
      <c r="BD34" s="1" t="str">
        <f>IFERROR(VLOOKUP(CONCATENATE(BB$1,BB34),'Formulario de Preguntas'!$C$2:$FN$85,4,FALSE),"")</f>
        <v/>
      </c>
      <c r="BE34" s="29">
        <f>IF($B34='Formulario de Respuestas'!$D33,'Formulario de Respuestas'!$W33,"ES DIFERENTE")</f>
        <v>0</v>
      </c>
      <c r="BF34" s="19" t="str">
        <f>IFERROR(VLOOKUP(CONCATENATE(BE$1,BE34),'Formulario de Preguntas'!$C$2:$FN$85,3,FALSE),"")</f>
        <v/>
      </c>
      <c r="BG34" s="1" t="str">
        <f>IFERROR(VLOOKUP(CONCATENATE(BE$1,BE34),'Formulario de Preguntas'!$C$2:$FN$85,4,FALSE),"")</f>
        <v/>
      </c>
      <c r="BH34" s="29">
        <f>IF($B34='Formulario de Respuestas'!$D33,'Formulario de Respuestas'!$X33,"ES DIFERENTE")</f>
        <v>0</v>
      </c>
      <c r="BI34" s="19" t="str">
        <f>IFERROR(VLOOKUP(CONCATENATE(BH$1,BH34),'Formulario de Preguntas'!$C$2:$FN$85,3,FALSE),"")</f>
        <v/>
      </c>
      <c r="BJ34" s="1" t="str">
        <f>IFERROR(VLOOKUP(CONCATENATE(BH$1,BH34),'Formulario de Preguntas'!$C$2:$FN$85,4,FALSE),"")</f>
        <v/>
      </c>
      <c r="BL34" s="29">
        <f>IF($B34='Formulario de Respuestas'!$D33,'Formulario de Respuestas'!$X33,"ES DIFERENTE")</f>
        <v>0</v>
      </c>
      <c r="BM34" s="19" t="str">
        <f>IFERROR(VLOOKUP(CONCATENATE(BL$1,BL34),'Formulario de Preguntas'!$C$2:$FN$85,3,FALSE),"")</f>
        <v/>
      </c>
      <c r="BN34" s="1" t="str">
        <f>IFERROR(VLOOKUP(CONCATENATE(BL$1,BL34),'Formulario de Preguntas'!$C$2:$FN$85,4,FALSE),"")</f>
        <v/>
      </c>
      <c r="BP34" s="1">
        <f t="shared" si="0"/>
        <v>0</v>
      </c>
      <c r="BQ34" s="1">
        <f t="shared" si="1"/>
        <v>0.25</v>
      </c>
      <c r="BR34" s="1">
        <f t="shared" si="3"/>
        <v>0</v>
      </c>
      <c r="BS34" s="1">
        <f>COUNTIF('Formulario de Respuestas'!$E33:$AC33,"A")</f>
        <v>0</v>
      </c>
      <c r="BT34" s="1">
        <f>COUNTIF('Formulario de Respuestas'!$E33:$AC33,"B")</f>
        <v>0</v>
      </c>
      <c r="BU34" s="1">
        <f>COUNTIF('Formulario de Respuestas'!$E33:$AC33,"C")</f>
        <v>0</v>
      </c>
      <c r="BV34" s="1">
        <f>COUNTIF('Formulario de Respuestas'!$E33:$AC33,"D")</f>
        <v>0</v>
      </c>
      <c r="BW34" s="1">
        <f>COUNTIF('Formulario de Respuestas'!$E33:$AC33,"E (RESPUESTA ANULADA)")</f>
        <v>0</v>
      </c>
    </row>
    <row r="35" spans="1:75" x14ac:dyDescent="0.25">
      <c r="A35" s="1">
        <f>'Formulario de Respuestas'!C34</f>
        <v>0</v>
      </c>
      <c r="B35" s="1">
        <f>'Formulario de Respuestas'!D34</f>
        <v>0</v>
      </c>
      <c r="C35" s="29">
        <f>IF($B35='Formulario de Respuestas'!$D34,'Formulario de Respuestas'!$E34,"ES DIFERENTE")</f>
        <v>0</v>
      </c>
      <c r="D35" s="19" t="str">
        <f>IFERROR(VLOOKUP(CONCATENATE(C$1,C35),'Formulario de Preguntas'!$C$2:$FN$85,3,FALSE),"")</f>
        <v/>
      </c>
      <c r="E35" s="1" t="str">
        <f>IFERROR(VLOOKUP(CONCATENATE(C$1,C35),'Formulario de Preguntas'!$C$2:$FN$85,4,FALSE),"")</f>
        <v/>
      </c>
      <c r="F35" s="29">
        <f>IF($B35='Formulario de Respuestas'!$D34,'Formulario de Respuestas'!$F34,"ES DIFERENTE")</f>
        <v>0</v>
      </c>
      <c r="G35" s="19" t="str">
        <f>IFERROR(VLOOKUP(CONCATENATE(F$1,F35),'Formulario de Preguntas'!$C$2:$FN$85,3,FALSE),"")</f>
        <v/>
      </c>
      <c r="H35" s="1" t="str">
        <f>IFERROR(VLOOKUP(CONCATENATE(F$1,F35),'Formulario de Preguntas'!$C$2:$FN$85,4,FALSE),"")</f>
        <v/>
      </c>
      <c r="I35" s="29">
        <f>IF($B35='Formulario de Respuestas'!$D34,'Formulario de Respuestas'!$G34,"ES DIFERENTE")</f>
        <v>0</v>
      </c>
      <c r="J35" s="19" t="str">
        <f>IFERROR(VLOOKUP(CONCATENATE(I$1,I35),'Formulario de Preguntas'!$C$2:$FN$85,3,FALSE),"")</f>
        <v/>
      </c>
      <c r="K35" s="1" t="str">
        <f>IFERROR(VLOOKUP(CONCATENATE(I$1,I35),'Formulario de Preguntas'!$C$2:$FN$85,4,FALSE),"")</f>
        <v/>
      </c>
      <c r="L35" s="29">
        <f>IF($B35='Formulario de Respuestas'!$D34,'Formulario de Respuestas'!$H34,"ES DIFERENTE")</f>
        <v>0</v>
      </c>
      <c r="M35" s="19" t="str">
        <f>IFERROR(VLOOKUP(CONCATENATE(L$1,L35),'Formulario de Preguntas'!$C$2:$FN$85,3,FALSE),"")</f>
        <v/>
      </c>
      <c r="N35" s="1" t="str">
        <f>IFERROR(VLOOKUP(CONCATENATE(L$1,L35),'Formulario de Preguntas'!$C$2:$FN$85,4,FALSE),"")</f>
        <v/>
      </c>
      <c r="O35" s="29">
        <f>IF($B35='Formulario de Respuestas'!$D34,'Formulario de Respuestas'!$I34,"ES DIFERENTE")</f>
        <v>0</v>
      </c>
      <c r="P35" s="19" t="str">
        <f>IFERROR(VLOOKUP(CONCATENATE(O$1,O35),'Formulario de Preguntas'!$C$2:$FN$85,3,FALSE),"")</f>
        <v/>
      </c>
      <c r="Q35" s="1" t="str">
        <f>IFERROR(VLOOKUP(CONCATENATE(O$1,O35),'Formulario de Preguntas'!$C$2:$FN$85,4,FALSE),"")</f>
        <v/>
      </c>
      <c r="R35" s="29">
        <f>IF($B35='Formulario de Respuestas'!$D34,'Formulario de Respuestas'!$J34,"ES DIFERENTE")</f>
        <v>0</v>
      </c>
      <c r="S35" s="19" t="str">
        <f>IFERROR(VLOOKUP(CONCATENATE(R$1,R35),'Formulario de Preguntas'!$C$2:$FN$85,3,FALSE),"")</f>
        <v/>
      </c>
      <c r="T35" s="1" t="str">
        <f>IFERROR(VLOOKUP(CONCATENATE(R$1,R35),'Formulario de Preguntas'!$C$2:$FN$85,4,FALSE),"")</f>
        <v/>
      </c>
      <c r="U35" s="29">
        <f>IF($B35='Formulario de Respuestas'!$D34,'Formulario de Respuestas'!$K34,"ES DIFERENTE")</f>
        <v>0</v>
      </c>
      <c r="V35" s="19" t="str">
        <f>IFERROR(VLOOKUP(CONCATENATE(U$1,U35),'Formulario de Preguntas'!$C$2:$FN$85,3,FALSE),"")</f>
        <v/>
      </c>
      <c r="W35" s="1" t="str">
        <f>IFERROR(VLOOKUP(CONCATENATE(U$1,U35),'Formulario de Preguntas'!$C$2:$FN$85,4,FALSE),"")</f>
        <v/>
      </c>
      <c r="X35" s="29">
        <f>IF($B35='Formulario de Respuestas'!$D34,'Formulario de Respuestas'!$L34,"ES DIFERENTE")</f>
        <v>0</v>
      </c>
      <c r="Y35" s="19" t="str">
        <f>IFERROR(VLOOKUP(CONCATENATE(X$1,X35),'Formulario de Preguntas'!$C$2:$FN$85,3,FALSE),"")</f>
        <v/>
      </c>
      <c r="Z35" s="1" t="str">
        <f>IFERROR(VLOOKUP(CONCATENATE(X$1,X35),'Formulario de Preguntas'!$C$2:$FN$85,4,FALSE),"")</f>
        <v/>
      </c>
      <c r="AA35" s="29">
        <f>IF($B35='Formulario de Respuestas'!$D34,'Formulario de Respuestas'!$M34,"ES DIFERENTE")</f>
        <v>0</v>
      </c>
      <c r="AB35" s="19" t="str">
        <f>IFERROR(VLOOKUP(CONCATENATE(AA$1,AA35),'Formulario de Preguntas'!$C$2:$FN$85,3,FALSE),"")</f>
        <v/>
      </c>
      <c r="AC35" s="1" t="str">
        <f>IFERROR(VLOOKUP(CONCATENATE(AA$1,AA35),'Formulario de Preguntas'!$C$2:$FN$85,4,FALSE),"")</f>
        <v/>
      </c>
      <c r="AD35" s="29">
        <f>IF($B35='Formulario de Respuestas'!$D34,'Formulario de Respuestas'!$N34,"ES DIFERENTE")</f>
        <v>0</v>
      </c>
      <c r="AE35" s="19" t="str">
        <f>IFERROR(VLOOKUP(CONCATENATE(AD$1,AD35),'Formulario de Preguntas'!$C$2:$FN$85,3,FALSE),"")</f>
        <v/>
      </c>
      <c r="AF35" s="1" t="str">
        <f>IFERROR(VLOOKUP(CONCATENATE(AD$1,AD35),'Formulario de Preguntas'!$C$2:$FN$85,4,FALSE),"")</f>
        <v/>
      </c>
      <c r="AG35" s="29">
        <f>IF($B35='Formulario de Respuestas'!$D34,'Formulario de Respuestas'!$O34,"ES DIFERENTE")</f>
        <v>0</v>
      </c>
      <c r="AH35" s="19" t="str">
        <f>IFERROR(VLOOKUP(CONCATENATE(AG$1,AG35),'Formulario de Preguntas'!$C$2:$FN$85,3,FALSE),"")</f>
        <v/>
      </c>
      <c r="AI35" s="1" t="str">
        <f>IFERROR(VLOOKUP(CONCATENATE(AG$1,AG35),'Formulario de Preguntas'!$C$2:$FN$85,4,FALSE),"")</f>
        <v/>
      </c>
      <c r="AJ35" s="29">
        <f>IF($B35='Formulario de Respuestas'!$D34,'Formulario de Respuestas'!$P34,"ES DIFERENTE")</f>
        <v>0</v>
      </c>
      <c r="AK35" s="19" t="str">
        <f>IFERROR(VLOOKUP(CONCATENATE(AJ$1,AJ35),'Formulario de Preguntas'!$C$2:$FN$85,3,FALSE),"")</f>
        <v/>
      </c>
      <c r="AL35" s="1" t="str">
        <f>IFERROR(VLOOKUP(CONCATENATE(AJ$1,AJ35),'Formulario de Preguntas'!$C$2:$FN$85,4,FALSE),"")</f>
        <v/>
      </c>
      <c r="AM35" s="29">
        <f>IF($B35='Formulario de Respuestas'!$D34,'Formulario de Respuestas'!$Q34,"ES DIFERENTE")</f>
        <v>0</v>
      </c>
      <c r="AN35" s="19" t="str">
        <f>IFERROR(VLOOKUP(CONCATENATE(AM$1,AM35),'Formulario de Preguntas'!$C$2:$FN$85,3,FALSE),"")</f>
        <v/>
      </c>
      <c r="AO35" s="1" t="str">
        <f>IFERROR(VLOOKUP(CONCATENATE(AM$1,AM35),'Formulario de Preguntas'!$C$2:$FN$85,4,FALSE),"")</f>
        <v/>
      </c>
      <c r="AP35" s="29">
        <f>IF($B35='Formulario de Respuestas'!$D34,'Formulario de Respuestas'!$R34,"ES DIFERENTE")</f>
        <v>0</v>
      </c>
      <c r="AQ35" s="19" t="str">
        <f>IFERROR(VLOOKUP(CONCATENATE(AP$1,AP35),'Formulario de Preguntas'!$C$2:$FN$85,3,FALSE),"")</f>
        <v/>
      </c>
      <c r="AR35" s="1" t="str">
        <f>IFERROR(VLOOKUP(CONCATENATE(AP$1,AP35),'Formulario de Preguntas'!$C$2:$FN$85,4,FALSE),"")</f>
        <v/>
      </c>
      <c r="AS35" s="29">
        <f>IF($B35='Formulario de Respuestas'!$D34,'Formulario de Respuestas'!$S34,"ES DIFERENTE")</f>
        <v>0</v>
      </c>
      <c r="AT35" s="19" t="str">
        <f>IFERROR(VLOOKUP(CONCATENATE(AS$1,AS35),'Formulario de Preguntas'!$C$2:$FN$85,3,FALSE),"")</f>
        <v/>
      </c>
      <c r="AU35" s="1" t="str">
        <f>IFERROR(VLOOKUP(CONCATENATE(AS$1,AS35),'Formulario de Preguntas'!$C$2:$FN$85,4,FALSE),"")</f>
        <v/>
      </c>
      <c r="AV35" s="29">
        <f>IF($B35='Formulario de Respuestas'!$D34,'Formulario de Respuestas'!$T34,"ES DIFERENTE")</f>
        <v>0</v>
      </c>
      <c r="AW35" s="19" t="str">
        <f>IFERROR(VLOOKUP(CONCATENATE(AV$1,AV35),'Formulario de Preguntas'!$C$2:$FN$85,3,FALSE),"")</f>
        <v/>
      </c>
      <c r="AX35" s="1" t="str">
        <f>IFERROR(VLOOKUP(CONCATENATE(AV$1,AV35),'Formulario de Preguntas'!$C$2:$FN$85,4,FALSE),"")</f>
        <v/>
      </c>
      <c r="AY35" s="29">
        <f>IF($B35='Formulario de Respuestas'!$D34,'Formulario de Respuestas'!$U34,"ES DIFERENTE")</f>
        <v>0</v>
      </c>
      <c r="AZ35" s="19" t="str">
        <f>IFERROR(VLOOKUP(CONCATENATE(AY$1,AY35),'Formulario de Preguntas'!$C$2:$FN$85,3,FALSE),"")</f>
        <v/>
      </c>
      <c r="BA35" s="1" t="str">
        <f>IFERROR(VLOOKUP(CONCATENATE(AY$1,AY35),'Formulario de Preguntas'!$C$2:$FN$85,4,FALSE),"")</f>
        <v/>
      </c>
      <c r="BB35" s="29">
        <f>IF($B35='Formulario de Respuestas'!$D34,'Formulario de Respuestas'!$V34,"ES DIFERENTE")</f>
        <v>0</v>
      </c>
      <c r="BC35" s="19" t="str">
        <f>IFERROR(VLOOKUP(CONCATENATE(BB$1,BB35),'Formulario de Preguntas'!$C$2:$FN$85,3,FALSE),"")</f>
        <v/>
      </c>
      <c r="BD35" s="1" t="str">
        <f>IFERROR(VLOOKUP(CONCATENATE(BB$1,BB35),'Formulario de Preguntas'!$C$2:$FN$85,4,FALSE),"")</f>
        <v/>
      </c>
      <c r="BE35" s="29">
        <f>IF($B35='Formulario de Respuestas'!$D34,'Formulario de Respuestas'!$W34,"ES DIFERENTE")</f>
        <v>0</v>
      </c>
      <c r="BF35" s="19" t="str">
        <f>IFERROR(VLOOKUP(CONCATENATE(BE$1,BE35),'Formulario de Preguntas'!$C$2:$FN$85,3,FALSE),"")</f>
        <v/>
      </c>
      <c r="BG35" s="1" t="str">
        <f>IFERROR(VLOOKUP(CONCATENATE(BE$1,BE35),'Formulario de Preguntas'!$C$2:$FN$85,4,FALSE),"")</f>
        <v/>
      </c>
      <c r="BH35" s="29">
        <f>IF($B35='Formulario de Respuestas'!$D34,'Formulario de Respuestas'!$X34,"ES DIFERENTE")</f>
        <v>0</v>
      </c>
      <c r="BI35" s="19" t="str">
        <f>IFERROR(VLOOKUP(CONCATENATE(BH$1,BH35),'Formulario de Preguntas'!$C$2:$FN$85,3,FALSE),"")</f>
        <v/>
      </c>
      <c r="BJ35" s="1" t="str">
        <f>IFERROR(VLOOKUP(CONCATENATE(BH$1,BH35),'Formulario de Preguntas'!$C$2:$FN$85,4,FALSE),"")</f>
        <v/>
      </c>
      <c r="BL35" s="29">
        <f>IF($B35='Formulario de Respuestas'!$D34,'Formulario de Respuestas'!$X34,"ES DIFERENTE")</f>
        <v>0</v>
      </c>
      <c r="BM35" s="19" t="str">
        <f>IFERROR(VLOOKUP(CONCATENATE(BL$1,BL35),'Formulario de Preguntas'!$C$2:$FN$85,3,FALSE),"")</f>
        <v/>
      </c>
      <c r="BN35" s="1" t="str">
        <f>IFERROR(VLOOKUP(CONCATENATE(BL$1,BL35),'Formulario de Preguntas'!$C$2:$FN$85,4,FALSE),"")</f>
        <v/>
      </c>
      <c r="BP35" s="1">
        <f t="shared" si="0"/>
        <v>0</v>
      </c>
      <c r="BQ35" s="1">
        <f t="shared" si="1"/>
        <v>0.25</v>
      </c>
      <c r="BR35" s="1">
        <f t="shared" si="3"/>
        <v>0</v>
      </c>
      <c r="BS35" s="1">
        <f>COUNTIF('Formulario de Respuestas'!$E34:$AC34,"A")</f>
        <v>0</v>
      </c>
      <c r="BT35" s="1">
        <f>COUNTIF('Formulario de Respuestas'!$E34:$AC34,"B")</f>
        <v>0</v>
      </c>
      <c r="BU35" s="1">
        <f>COUNTIF('Formulario de Respuestas'!$E34:$AC34,"C")</f>
        <v>0</v>
      </c>
      <c r="BV35" s="1">
        <f>COUNTIF('Formulario de Respuestas'!$E34:$AC34,"D")</f>
        <v>0</v>
      </c>
      <c r="BW35" s="1">
        <f>COUNTIF('Formulario de Respuestas'!$E34:$AC34,"E (RESPUESTA ANULADA)")</f>
        <v>0</v>
      </c>
    </row>
    <row r="36" spans="1:75" x14ac:dyDescent="0.25">
      <c r="A36" s="1">
        <f>'Formulario de Respuestas'!C35</f>
        <v>0</v>
      </c>
      <c r="B36" s="1">
        <f>'Formulario de Respuestas'!D35</f>
        <v>0</v>
      </c>
      <c r="C36" s="29">
        <f>IF($B36='Formulario de Respuestas'!$D35,'Formulario de Respuestas'!$E35,"ES DIFERENTE")</f>
        <v>0</v>
      </c>
      <c r="D36" s="19" t="str">
        <f>IFERROR(VLOOKUP(CONCATENATE(C$1,C36),'Formulario de Preguntas'!$C$2:$FN$85,3,FALSE),"")</f>
        <v/>
      </c>
      <c r="E36" s="1" t="str">
        <f>IFERROR(VLOOKUP(CONCATENATE(C$1,C36),'Formulario de Preguntas'!$C$2:$FN$85,4,FALSE),"")</f>
        <v/>
      </c>
      <c r="F36" s="29">
        <f>IF($B36='Formulario de Respuestas'!$D35,'Formulario de Respuestas'!$F35,"ES DIFERENTE")</f>
        <v>0</v>
      </c>
      <c r="G36" s="19" t="str">
        <f>IFERROR(VLOOKUP(CONCATENATE(F$1,F36),'Formulario de Preguntas'!$C$2:$FN$85,3,FALSE),"")</f>
        <v/>
      </c>
      <c r="H36" s="1" t="str">
        <f>IFERROR(VLOOKUP(CONCATENATE(F$1,F36),'Formulario de Preguntas'!$C$2:$FN$85,4,FALSE),"")</f>
        <v/>
      </c>
      <c r="I36" s="29">
        <f>IF($B36='Formulario de Respuestas'!$D35,'Formulario de Respuestas'!$G35,"ES DIFERENTE")</f>
        <v>0</v>
      </c>
      <c r="J36" s="19" t="str">
        <f>IFERROR(VLOOKUP(CONCATENATE(I$1,I36),'Formulario de Preguntas'!$C$2:$FN$85,3,FALSE),"")</f>
        <v/>
      </c>
      <c r="K36" s="1" t="str">
        <f>IFERROR(VLOOKUP(CONCATENATE(I$1,I36),'Formulario de Preguntas'!$C$2:$FN$85,4,FALSE),"")</f>
        <v/>
      </c>
      <c r="L36" s="29">
        <f>IF($B36='Formulario de Respuestas'!$D35,'Formulario de Respuestas'!$H35,"ES DIFERENTE")</f>
        <v>0</v>
      </c>
      <c r="M36" s="19" t="str">
        <f>IFERROR(VLOOKUP(CONCATENATE(L$1,L36),'Formulario de Preguntas'!$C$2:$FN$85,3,FALSE),"")</f>
        <v/>
      </c>
      <c r="N36" s="1" t="str">
        <f>IFERROR(VLOOKUP(CONCATENATE(L$1,L36),'Formulario de Preguntas'!$C$2:$FN$85,4,FALSE),"")</f>
        <v/>
      </c>
      <c r="O36" s="29">
        <f>IF($B36='Formulario de Respuestas'!$D35,'Formulario de Respuestas'!$I35,"ES DIFERENTE")</f>
        <v>0</v>
      </c>
      <c r="P36" s="19" t="str">
        <f>IFERROR(VLOOKUP(CONCATENATE(O$1,O36),'Formulario de Preguntas'!$C$2:$FN$85,3,FALSE),"")</f>
        <v/>
      </c>
      <c r="Q36" s="1" t="str">
        <f>IFERROR(VLOOKUP(CONCATENATE(O$1,O36),'Formulario de Preguntas'!$C$2:$FN$85,4,FALSE),"")</f>
        <v/>
      </c>
      <c r="R36" s="29">
        <f>IF($B36='Formulario de Respuestas'!$D35,'Formulario de Respuestas'!$J35,"ES DIFERENTE")</f>
        <v>0</v>
      </c>
      <c r="S36" s="19" t="str">
        <f>IFERROR(VLOOKUP(CONCATENATE(R$1,R36),'Formulario de Preguntas'!$C$2:$FN$85,3,FALSE),"")</f>
        <v/>
      </c>
      <c r="T36" s="1" t="str">
        <f>IFERROR(VLOOKUP(CONCATENATE(R$1,R36),'Formulario de Preguntas'!$C$2:$FN$85,4,FALSE),"")</f>
        <v/>
      </c>
      <c r="U36" s="29">
        <f>IF($B36='Formulario de Respuestas'!$D35,'Formulario de Respuestas'!$K35,"ES DIFERENTE")</f>
        <v>0</v>
      </c>
      <c r="V36" s="19" t="str">
        <f>IFERROR(VLOOKUP(CONCATENATE(U$1,U36),'Formulario de Preguntas'!$C$2:$FN$85,3,FALSE),"")</f>
        <v/>
      </c>
      <c r="W36" s="1" t="str">
        <f>IFERROR(VLOOKUP(CONCATENATE(U$1,U36),'Formulario de Preguntas'!$C$2:$FN$85,4,FALSE),"")</f>
        <v/>
      </c>
      <c r="X36" s="29">
        <f>IF($B36='Formulario de Respuestas'!$D35,'Formulario de Respuestas'!$L35,"ES DIFERENTE")</f>
        <v>0</v>
      </c>
      <c r="Y36" s="19" t="str">
        <f>IFERROR(VLOOKUP(CONCATENATE(X$1,X36),'Formulario de Preguntas'!$C$2:$FN$85,3,FALSE),"")</f>
        <v/>
      </c>
      <c r="Z36" s="1" t="str">
        <f>IFERROR(VLOOKUP(CONCATENATE(X$1,X36),'Formulario de Preguntas'!$C$2:$FN$85,4,FALSE),"")</f>
        <v/>
      </c>
      <c r="AA36" s="29">
        <f>IF($B36='Formulario de Respuestas'!$D35,'Formulario de Respuestas'!$M35,"ES DIFERENTE")</f>
        <v>0</v>
      </c>
      <c r="AB36" s="19" t="str">
        <f>IFERROR(VLOOKUP(CONCATENATE(AA$1,AA36),'Formulario de Preguntas'!$C$2:$FN$85,3,FALSE),"")</f>
        <v/>
      </c>
      <c r="AC36" s="1" t="str">
        <f>IFERROR(VLOOKUP(CONCATENATE(AA$1,AA36),'Formulario de Preguntas'!$C$2:$FN$85,4,FALSE),"")</f>
        <v/>
      </c>
      <c r="AD36" s="29">
        <f>IF($B36='Formulario de Respuestas'!$D35,'Formulario de Respuestas'!$N35,"ES DIFERENTE")</f>
        <v>0</v>
      </c>
      <c r="AE36" s="19" t="str">
        <f>IFERROR(VLOOKUP(CONCATENATE(AD$1,AD36),'Formulario de Preguntas'!$C$2:$FN$85,3,FALSE),"")</f>
        <v/>
      </c>
      <c r="AF36" s="1" t="str">
        <f>IFERROR(VLOOKUP(CONCATENATE(AD$1,AD36),'Formulario de Preguntas'!$C$2:$FN$85,4,FALSE),"")</f>
        <v/>
      </c>
      <c r="AG36" s="29">
        <f>IF($B36='Formulario de Respuestas'!$D35,'Formulario de Respuestas'!$O35,"ES DIFERENTE")</f>
        <v>0</v>
      </c>
      <c r="AH36" s="19" t="str">
        <f>IFERROR(VLOOKUP(CONCATENATE(AG$1,AG36),'Formulario de Preguntas'!$C$2:$FN$85,3,FALSE),"")</f>
        <v/>
      </c>
      <c r="AI36" s="1" t="str">
        <f>IFERROR(VLOOKUP(CONCATENATE(AG$1,AG36),'Formulario de Preguntas'!$C$2:$FN$85,4,FALSE),"")</f>
        <v/>
      </c>
      <c r="AJ36" s="29">
        <f>IF($B36='Formulario de Respuestas'!$D35,'Formulario de Respuestas'!$P35,"ES DIFERENTE")</f>
        <v>0</v>
      </c>
      <c r="AK36" s="19" t="str">
        <f>IFERROR(VLOOKUP(CONCATENATE(AJ$1,AJ36),'Formulario de Preguntas'!$C$2:$FN$85,3,FALSE),"")</f>
        <v/>
      </c>
      <c r="AL36" s="1" t="str">
        <f>IFERROR(VLOOKUP(CONCATENATE(AJ$1,AJ36),'Formulario de Preguntas'!$C$2:$FN$85,4,FALSE),"")</f>
        <v/>
      </c>
      <c r="AM36" s="29">
        <f>IF($B36='Formulario de Respuestas'!$D35,'Formulario de Respuestas'!$Q35,"ES DIFERENTE")</f>
        <v>0</v>
      </c>
      <c r="AN36" s="19" t="str">
        <f>IFERROR(VLOOKUP(CONCATENATE(AM$1,AM36),'Formulario de Preguntas'!$C$2:$FN$85,3,FALSE),"")</f>
        <v/>
      </c>
      <c r="AO36" s="1" t="str">
        <f>IFERROR(VLOOKUP(CONCATENATE(AM$1,AM36),'Formulario de Preguntas'!$C$2:$FN$85,4,FALSE),"")</f>
        <v/>
      </c>
      <c r="AP36" s="29">
        <f>IF($B36='Formulario de Respuestas'!$D35,'Formulario de Respuestas'!$R35,"ES DIFERENTE")</f>
        <v>0</v>
      </c>
      <c r="AQ36" s="19" t="str">
        <f>IFERROR(VLOOKUP(CONCATENATE(AP$1,AP36),'Formulario de Preguntas'!$C$2:$FN$85,3,FALSE),"")</f>
        <v/>
      </c>
      <c r="AR36" s="1" t="str">
        <f>IFERROR(VLOOKUP(CONCATENATE(AP$1,AP36),'Formulario de Preguntas'!$C$2:$FN$85,4,FALSE),"")</f>
        <v/>
      </c>
      <c r="AS36" s="29">
        <f>IF($B36='Formulario de Respuestas'!$D35,'Formulario de Respuestas'!$S35,"ES DIFERENTE")</f>
        <v>0</v>
      </c>
      <c r="AT36" s="19" t="str">
        <f>IFERROR(VLOOKUP(CONCATENATE(AS$1,AS36),'Formulario de Preguntas'!$C$2:$FN$85,3,FALSE),"")</f>
        <v/>
      </c>
      <c r="AU36" s="1" t="str">
        <f>IFERROR(VLOOKUP(CONCATENATE(AS$1,AS36),'Formulario de Preguntas'!$C$2:$FN$85,4,FALSE),"")</f>
        <v/>
      </c>
      <c r="AV36" s="29">
        <f>IF($B36='Formulario de Respuestas'!$D35,'Formulario de Respuestas'!$T35,"ES DIFERENTE")</f>
        <v>0</v>
      </c>
      <c r="AW36" s="19" t="str">
        <f>IFERROR(VLOOKUP(CONCATENATE(AV$1,AV36),'Formulario de Preguntas'!$C$2:$FN$85,3,FALSE),"")</f>
        <v/>
      </c>
      <c r="AX36" s="1" t="str">
        <f>IFERROR(VLOOKUP(CONCATENATE(AV$1,AV36),'Formulario de Preguntas'!$C$2:$FN$85,4,FALSE),"")</f>
        <v/>
      </c>
      <c r="AY36" s="29">
        <f>IF($B36='Formulario de Respuestas'!$D35,'Formulario de Respuestas'!$U35,"ES DIFERENTE")</f>
        <v>0</v>
      </c>
      <c r="AZ36" s="19" t="str">
        <f>IFERROR(VLOOKUP(CONCATENATE(AY$1,AY36),'Formulario de Preguntas'!$C$2:$FN$85,3,FALSE),"")</f>
        <v/>
      </c>
      <c r="BA36" s="1" t="str">
        <f>IFERROR(VLOOKUP(CONCATENATE(AY$1,AY36),'Formulario de Preguntas'!$C$2:$FN$85,4,FALSE),"")</f>
        <v/>
      </c>
      <c r="BB36" s="29">
        <f>IF($B36='Formulario de Respuestas'!$D35,'Formulario de Respuestas'!$V35,"ES DIFERENTE")</f>
        <v>0</v>
      </c>
      <c r="BC36" s="19" t="str">
        <f>IFERROR(VLOOKUP(CONCATENATE(BB$1,BB36),'Formulario de Preguntas'!$C$2:$FN$85,3,FALSE),"")</f>
        <v/>
      </c>
      <c r="BD36" s="1" t="str">
        <f>IFERROR(VLOOKUP(CONCATENATE(BB$1,BB36),'Formulario de Preguntas'!$C$2:$FN$85,4,FALSE),"")</f>
        <v/>
      </c>
      <c r="BE36" s="29">
        <f>IF($B36='Formulario de Respuestas'!$D35,'Formulario de Respuestas'!$W35,"ES DIFERENTE")</f>
        <v>0</v>
      </c>
      <c r="BF36" s="19" t="str">
        <f>IFERROR(VLOOKUP(CONCATENATE(BE$1,BE36),'Formulario de Preguntas'!$C$2:$FN$85,3,FALSE),"")</f>
        <v/>
      </c>
      <c r="BG36" s="1" t="str">
        <f>IFERROR(VLOOKUP(CONCATENATE(BE$1,BE36),'Formulario de Preguntas'!$C$2:$FN$85,4,FALSE),"")</f>
        <v/>
      </c>
      <c r="BH36" s="29">
        <f>IF($B36='Formulario de Respuestas'!$D35,'Formulario de Respuestas'!$X35,"ES DIFERENTE")</f>
        <v>0</v>
      </c>
      <c r="BI36" s="19" t="str">
        <f>IFERROR(VLOOKUP(CONCATENATE(BH$1,BH36),'Formulario de Preguntas'!$C$2:$FN$85,3,FALSE),"")</f>
        <v/>
      </c>
      <c r="BJ36" s="1" t="str">
        <f>IFERROR(VLOOKUP(CONCATENATE(BH$1,BH36),'Formulario de Preguntas'!$C$2:$FN$85,4,FALSE),"")</f>
        <v/>
      </c>
      <c r="BL36" s="29">
        <f>IF($B36='Formulario de Respuestas'!$D35,'Formulario de Respuestas'!$X35,"ES DIFERENTE")</f>
        <v>0</v>
      </c>
      <c r="BM36" s="19" t="str">
        <f>IFERROR(VLOOKUP(CONCATENATE(BL$1,BL36),'Formulario de Preguntas'!$C$2:$FN$85,3,FALSE),"")</f>
        <v/>
      </c>
      <c r="BN36" s="1" t="str">
        <f>IFERROR(VLOOKUP(CONCATENATE(BL$1,BL36),'Formulario de Preguntas'!$C$2:$FN$85,4,FALSE),"")</f>
        <v/>
      </c>
      <c r="BP36" s="1">
        <f t="shared" si="0"/>
        <v>0</v>
      </c>
      <c r="BQ36" s="1">
        <f t="shared" si="1"/>
        <v>0.25</v>
      </c>
      <c r="BR36" s="1">
        <f t="shared" si="3"/>
        <v>0</v>
      </c>
      <c r="BS36" s="1">
        <f>COUNTIF('Formulario de Respuestas'!$E35:$AC35,"A")</f>
        <v>0</v>
      </c>
      <c r="BT36" s="1">
        <f>COUNTIF('Formulario de Respuestas'!$E35:$AC35,"B")</f>
        <v>0</v>
      </c>
      <c r="BU36" s="1">
        <f>COUNTIF('Formulario de Respuestas'!$E35:$AC35,"C")</f>
        <v>0</v>
      </c>
      <c r="BV36" s="1">
        <f>COUNTIF('Formulario de Respuestas'!$E35:$AC35,"D")</f>
        <v>0</v>
      </c>
      <c r="BW36" s="1">
        <f>COUNTIF('Formulario de Respuestas'!$E35:$AC35,"E (RESPUESTA ANULADA)")</f>
        <v>0</v>
      </c>
    </row>
    <row r="37" spans="1:75" x14ac:dyDescent="0.25">
      <c r="A37" s="1">
        <f>'Formulario de Respuestas'!C36</f>
        <v>0</v>
      </c>
      <c r="B37" s="1">
        <f>'Formulario de Respuestas'!D36</f>
        <v>0</v>
      </c>
      <c r="C37" s="29">
        <f>IF($B37='Formulario de Respuestas'!$D36,'Formulario de Respuestas'!$E36,"ES DIFERENTE")</f>
        <v>0</v>
      </c>
      <c r="D37" s="19" t="str">
        <f>IFERROR(VLOOKUP(CONCATENATE(C$1,C37),'Formulario de Preguntas'!$C$2:$FN$85,3,FALSE),"")</f>
        <v/>
      </c>
      <c r="E37" s="1" t="str">
        <f>IFERROR(VLOOKUP(CONCATENATE(C$1,C37),'Formulario de Preguntas'!$C$2:$FN$85,4,FALSE),"")</f>
        <v/>
      </c>
      <c r="F37" s="29">
        <f>IF($B37='Formulario de Respuestas'!$D36,'Formulario de Respuestas'!$F36,"ES DIFERENTE")</f>
        <v>0</v>
      </c>
      <c r="G37" s="19" t="str">
        <f>IFERROR(VLOOKUP(CONCATENATE(F$1,F37),'Formulario de Preguntas'!$C$2:$FN$85,3,FALSE),"")</f>
        <v/>
      </c>
      <c r="H37" s="1" t="str">
        <f>IFERROR(VLOOKUP(CONCATENATE(F$1,F37),'Formulario de Preguntas'!$C$2:$FN$85,4,FALSE),"")</f>
        <v/>
      </c>
      <c r="I37" s="29">
        <f>IF($B37='Formulario de Respuestas'!$D36,'Formulario de Respuestas'!$G36,"ES DIFERENTE")</f>
        <v>0</v>
      </c>
      <c r="J37" s="19" t="str">
        <f>IFERROR(VLOOKUP(CONCATENATE(I$1,I37),'Formulario de Preguntas'!$C$2:$FN$85,3,FALSE),"")</f>
        <v/>
      </c>
      <c r="K37" s="1" t="str">
        <f>IFERROR(VLOOKUP(CONCATENATE(I$1,I37),'Formulario de Preguntas'!$C$2:$FN$85,4,FALSE),"")</f>
        <v/>
      </c>
      <c r="L37" s="29">
        <f>IF($B37='Formulario de Respuestas'!$D36,'Formulario de Respuestas'!$H36,"ES DIFERENTE")</f>
        <v>0</v>
      </c>
      <c r="M37" s="19" t="str">
        <f>IFERROR(VLOOKUP(CONCATENATE(L$1,L37),'Formulario de Preguntas'!$C$2:$FN$85,3,FALSE),"")</f>
        <v/>
      </c>
      <c r="N37" s="1" t="str">
        <f>IFERROR(VLOOKUP(CONCATENATE(L$1,L37),'Formulario de Preguntas'!$C$2:$FN$85,4,FALSE),"")</f>
        <v/>
      </c>
      <c r="O37" s="29">
        <f>IF($B37='Formulario de Respuestas'!$D36,'Formulario de Respuestas'!$I36,"ES DIFERENTE")</f>
        <v>0</v>
      </c>
      <c r="P37" s="19" t="str">
        <f>IFERROR(VLOOKUP(CONCATENATE(O$1,O37),'Formulario de Preguntas'!$C$2:$FN$85,3,FALSE),"")</f>
        <v/>
      </c>
      <c r="Q37" s="1" t="str">
        <f>IFERROR(VLOOKUP(CONCATENATE(O$1,O37),'Formulario de Preguntas'!$C$2:$FN$85,4,FALSE),"")</f>
        <v/>
      </c>
      <c r="R37" s="29">
        <f>IF($B37='Formulario de Respuestas'!$D36,'Formulario de Respuestas'!$J36,"ES DIFERENTE")</f>
        <v>0</v>
      </c>
      <c r="S37" s="19" t="str">
        <f>IFERROR(VLOOKUP(CONCATENATE(R$1,R37),'Formulario de Preguntas'!$C$2:$FN$85,3,FALSE),"")</f>
        <v/>
      </c>
      <c r="T37" s="1" t="str">
        <f>IFERROR(VLOOKUP(CONCATENATE(R$1,R37),'Formulario de Preguntas'!$C$2:$FN$85,4,FALSE),"")</f>
        <v/>
      </c>
      <c r="U37" s="29">
        <f>IF($B37='Formulario de Respuestas'!$D36,'Formulario de Respuestas'!$K36,"ES DIFERENTE")</f>
        <v>0</v>
      </c>
      <c r="V37" s="19" t="str">
        <f>IFERROR(VLOOKUP(CONCATENATE(U$1,U37),'Formulario de Preguntas'!$C$2:$FN$85,3,FALSE),"")</f>
        <v/>
      </c>
      <c r="W37" s="1" t="str">
        <f>IFERROR(VLOOKUP(CONCATENATE(U$1,U37),'Formulario de Preguntas'!$C$2:$FN$85,4,FALSE),"")</f>
        <v/>
      </c>
      <c r="X37" s="29">
        <f>IF($B37='Formulario de Respuestas'!$D36,'Formulario de Respuestas'!$L36,"ES DIFERENTE")</f>
        <v>0</v>
      </c>
      <c r="Y37" s="19" t="str">
        <f>IFERROR(VLOOKUP(CONCATENATE(X$1,X37),'Formulario de Preguntas'!$C$2:$FN$85,3,FALSE),"")</f>
        <v/>
      </c>
      <c r="Z37" s="1" t="str">
        <f>IFERROR(VLOOKUP(CONCATENATE(X$1,X37),'Formulario de Preguntas'!$C$2:$FN$85,4,FALSE),"")</f>
        <v/>
      </c>
      <c r="AA37" s="29">
        <f>IF($B37='Formulario de Respuestas'!$D36,'Formulario de Respuestas'!$M36,"ES DIFERENTE")</f>
        <v>0</v>
      </c>
      <c r="AB37" s="19" t="str">
        <f>IFERROR(VLOOKUP(CONCATENATE(AA$1,AA37),'Formulario de Preguntas'!$C$2:$FN$85,3,FALSE),"")</f>
        <v/>
      </c>
      <c r="AC37" s="1" t="str">
        <f>IFERROR(VLOOKUP(CONCATENATE(AA$1,AA37),'Formulario de Preguntas'!$C$2:$FN$85,4,FALSE),"")</f>
        <v/>
      </c>
      <c r="AD37" s="29">
        <f>IF($B37='Formulario de Respuestas'!$D36,'Formulario de Respuestas'!$N36,"ES DIFERENTE")</f>
        <v>0</v>
      </c>
      <c r="AE37" s="19" t="str">
        <f>IFERROR(VLOOKUP(CONCATENATE(AD$1,AD37),'Formulario de Preguntas'!$C$2:$FN$85,3,FALSE),"")</f>
        <v/>
      </c>
      <c r="AF37" s="1" t="str">
        <f>IFERROR(VLOOKUP(CONCATENATE(AD$1,AD37),'Formulario de Preguntas'!$C$2:$FN$85,4,FALSE),"")</f>
        <v/>
      </c>
      <c r="AG37" s="29">
        <f>IF($B37='Formulario de Respuestas'!$D36,'Formulario de Respuestas'!$O36,"ES DIFERENTE")</f>
        <v>0</v>
      </c>
      <c r="AH37" s="19" t="str">
        <f>IFERROR(VLOOKUP(CONCATENATE(AG$1,AG37),'Formulario de Preguntas'!$C$2:$FN$85,3,FALSE),"")</f>
        <v/>
      </c>
      <c r="AI37" s="1" t="str">
        <f>IFERROR(VLOOKUP(CONCATENATE(AG$1,AG37),'Formulario de Preguntas'!$C$2:$FN$85,4,FALSE),"")</f>
        <v/>
      </c>
      <c r="AJ37" s="29">
        <f>IF($B37='Formulario de Respuestas'!$D36,'Formulario de Respuestas'!$P36,"ES DIFERENTE")</f>
        <v>0</v>
      </c>
      <c r="AK37" s="19" t="str">
        <f>IFERROR(VLOOKUP(CONCATENATE(AJ$1,AJ37),'Formulario de Preguntas'!$C$2:$FN$85,3,FALSE),"")</f>
        <v/>
      </c>
      <c r="AL37" s="1" t="str">
        <f>IFERROR(VLOOKUP(CONCATENATE(AJ$1,AJ37),'Formulario de Preguntas'!$C$2:$FN$85,4,FALSE),"")</f>
        <v/>
      </c>
      <c r="AM37" s="29">
        <f>IF($B37='Formulario de Respuestas'!$D36,'Formulario de Respuestas'!$Q36,"ES DIFERENTE")</f>
        <v>0</v>
      </c>
      <c r="AN37" s="19" t="str">
        <f>IFERROR(VLOOKUP(CONCATENATE(AM$1,AM37),'Formulario de Preguntas'!$C$2:$FN$85,3,FALSE),"")</f>
        <v/>
      </c>
      <c r="AO37" s="1" t="str">
        <f>IFERROR(VLOOKUP(CONCATENATE(AM$1,AM37),'Formulario de Preguntas'!$C$2:$FN$85,4,FALSE),"")</f>
        <v/>
      </c>
      <c r="AP37" s="29">
        <f>IF($B37='Formulario de Respuestas'!$D36,'Formulario de Respuestas'!$R36,"ES DIFERENTE")</f>
        <v>0</v>
      </c>
      <c r="AQ37" s="19" t="str">
        <f>IFERROR(VLOOKUP(CONCATENATE(AP$1,AP37),'Formulario de Preguntas'!$C$2:$FN$85,3,FALSE),"")</f>
        <v/>
      </c>
      <c r="AR37" s="1" t="str">
        <f>IFERROR(VLOOKUP(CONCATENATE(AP$1,AP37),'Formulario de Preguntas'!$C$2:$FN$85,4,FALSE),"")</f>
        <v/>
      </c>
      <c r="AS37" s="29">
        <f>IF($B37='Formulario de Respuestas'!$D36,'Formulario de Respuestas'!$S36,"ES DIFERENTE")</f>
        <v>0</v>
      </c>
      <c r="AT37" s="19" t="str">
        <f>IFERROR(VLOOKUP(CONCATENATE(AS$1,AS37),'Formulario de Preguntas'!$C$2:$FN$85,3,FALSE),"")</f>
        <v/>
      </c>
      <c r="AU37" s="1" t="str">
        <f>IFERROR(VLOOKUP(CONCATENATE(AS$1,AS37),'Formulario de Preguntas'!$C$2:$FN$85,4,FALSE),"")</f>
        <v/>
      </c>
      <c r="AV37" s="29">
        <f>IF($B37='Formulario de Respuestas'!$D36,'Formulario de Respuestas'!$T36,"ES DIFERENTE")</f>
        <v>0</v>
      </c>
      <c r="AW37" s="19" t="str">
        <f>IFERROR(VLOOKUP(CONCATENATE(AV$1,AV37),'Formulario de Preguntas'!$C$2:$FN$85,3,FALSE),"")</f>
        <v/>
      </c>
      <c r="AX37" s="1" t="str">
        <f>IFERROR(VLOOKUP(CONCATENATE(AV$1,AV37),'Formulario de Preguntas'!$C$2:$FN$85,4,FALSE),"")</f>
        <v/>
      </c>
      <c r="AY37" s="29">
        <f>IF($B37='Formulario de Respuestas'!$D36,'Formulario de Respuestas'!$U36,"ES DIFERENTE")</f>
        <v>0</v>
      </c>
      <c r="AZ37" s="19" t="str">
        <f>IFERROR(VLOOKUP(CONCATENATE(AY$1,AY37),'Formulario de Preguntas'!$C$2:$FN$85,3,FALSE),"")</f>
        <v/>
      </c>
      <c r="BA37" s="1" t="str">
        <f>IFERROR(VLOOKUP(CONCATENATE(AY$1,AY37),'Formulario de Preguntas'!$C$2:$FN$85,4,FALSE),"")</f>
        <v/>
      </c>
      <c r="BB37" s="29">
        <f>IF($B37='Formulario de Respuestas'!$D36,'Formulario de Respuestas'!$V36,"ES DIFERENTE")</f>
        <v>0</v>
      </c>
      <c r="BC37" s="19" t="str">
        <f>IFERROR(VLOOKUP(CONCATENATE(BB$1,BB37),'Formulario de Preguntas'!$C$2:$FN$85,3,FALSE),"")</f>
        <v/>
      </c>
      <c r="BD37" s="1" t="str">
        <f>IFERROR(VLOOKUP(CONCATENATE(BB$1,BB37),'Formulario de Preguntas'!$C$2:$FN$85,4,FALSE),"")</f>
        <v/>
      </c>
      <c r="BE37" s="29">
        <f>IF($B37='Formulario de Respuestas'!$D36,'Formulario de Respuestas'!$W36,"ES DIFERENTE")</f>
        <v>0</v>
      </c>
      <c r="BF37" s="19" t="str">
        <f>IFERROR(VLOOKUP(CONCATENATE(BE$1,BE37),'Formulario de Preguntas'!$C$2:$FN$85,3,FALSE),"")</f>
        <v/>
      </c>
      <c r="BG37" s="1" t="str">
        <f>IFERROR(VLOOKUP(CONCATENATE(BE$1,BE37),'Formulario de Preguntas'!$C$2:$FN$85,4,FALSE),"")</f>
        <v/>
      </c>
      <c r="BH37" s="29">
        <f>IF($B37='Formulario de Respuestas'!$D36,'Formulario de Respuestas'!$X36,"ES DIFERENTE")</f>
        <v>0</v>
      </c>
      <c r="BI37" s="19" t="str">
        <f>IFERROR(VLOOKUP(CONCATENATE(BH$1,BH37),'Formulario de Preguntas'!$C$2:$FN$85,3,FALSE),"")</f>
        <v/>
      </c>
      <c r="BJ37" s="1" t="str">
        <f>IFERROR(VLOOKUP(CONCATENATE(BH$1,BH37),'Formulario de Preguntas'!$C$2:$FN$85,4,FALSE),"")</f>
        <v/>
      </c>
      <c r="BL37" s="29">
        <f>IF($B37='Formulario de Respuestas'!$D36,'Formulario de Respuestas'!$X36,"ES DIFERENTE")</f>
        <v>0</v>
      </c>
      <c r="BM37" s="19" t="str">
        <f>IFERROR(VLOOKUP(CONCATENATE(BL$1,BL37),'Formulario de Preguntas'!$C$2:$FN$85,3,FALSE),"")</f>
        <v/>
      </c>
      <c r="BN37" s="1" t="str">
        <f>IFERROR(VLOOKUP(CONCATENATE(BL$1,BL37),'Formulario de Preguntas'!$C$2:$FN$85,4,FALSE),"")</f>
        <v/>
      </c>
      <c r="BP37" s="1">
        <f t="shared" si="0"/>
        <v>0</v>
      </c>
      <c r="BQ37" s="1">
        <f t="shared" si="1"/>
        <v>0.25</v>
      </c>
      <c r="BR37" s="1">
        <f t="shared" si="3"/>
        <v>0</v>
      </c>
      <c r="BS37" s="1">
        <f>COUNTIF('Formulario de Respuestas'!$E36:$AC36,"A")</f>
        <v>0</v>
      </c>
      <c r="BT37" s="1">
        <f>COUNTIF('Formulario de Respuestas'!$E36:$AC36,"B")</f>
        <v>0</v>
      </c>
      <c r="BU37" s="1">
        <f>COUNTIF('Formulario de Respuestas'!$E36:$AC36,"C")</f>
        <v>0</v>
      </c>
      <c r="BV37" s="1">
        <f>COUNTIF('Formulario de Respuestas'!$E36:$AC36,"D")</f>
        <v>0</v>
      </c>
      <c r="BW37" s="1">
        <f>COUNTIF('Formulario de Respuestas'!$E36:$AC36,"E (RESPUESTA ANULADA)")</f>
        <v>0</v>
      </c>
    </row>
    <row r="38" spans="1:75" x14ac:dyDescent="0.25">
      <c r="A38" s="1">
        <f>'Formulario de Respuestas'!C37</f>
        <v>0</v>
      </c>
      <c r="B38" s="1">
        <f>'Formulario de Respuestas'!D37</f>
        <v>0</v>
      </c>
      <c r="C38" s="29">
        <f>IF($B38='Formulario de Respuestas'!$D37,'Formulario de Respuestas'!$E37,"ES DIFERENTE")</f>
        <v>0</v>
      </c>
      <c r="D38" s="19" t="str">
        <f>IFERROR(VLOOKUP(CONCATENATE(C$1,C38),'Formulario de Preguntas'!$C$2:$FN$85,3,FALSE),"")</f>
        <v/>
      </c>
      <c r="E38" s="1" t="str">
        <f>IFERROR(VLOOKUP(CONCATENATE(C$1,C38),'Formulario de Preguntas'!$C$2:$FN$85,4,FALSE),"")</f>
        <v/>
      </c>
      <c r="F38" s="29">
        <f>IF($B38='Formulario de Respuestas'!$D37,'Formulario de Respuestas'!$F37,"ES DIFERENTE")</f>
        <v>0</v>
      </c>
      <c r="G38" s="19" t="str">
        <f>IFERROR(VLOOKUP(CONCATENATE(F$1,F38),'Formulario de Preguntas'!$C$2:$FN$85,3,FALSE),"")</f>
        <v/>
      </c>
      <c r="H38" s="1" t="str">
        <f>IFERROR(VLOOKUP(CONCATENATE(F$1,F38),'Formulario de Preguntas'!$C$2:$FN$85,4,FALSE),"")</f>
        <v/>
      </c>
      <c r="I38" s="29">
        <f>IF($B38='Formulario de Respuestas'!$D37,'Formulario de Respuestas'!$G37,"ES DIFERENTE")</f>
        <v>0</v>
      </c>
      <c r="J38" s="19" t="str">
        <f>IFERROR(VLOOKUP(CONCATENATE(I$1,I38),'Formulario de Preguntas'!$C$2:$FN$85,3,FALSE),"")</f>
        <v/>
      </c>
      <c r="K38" s="1" t="str">
        <f>IFERROR(VLOOKUP(CONCATENATE(I$1,I38),'Formulario de Preguntas'!$C$2:$FN$85,4,FALSE),"")</f>
        <v/>
      </c>
      <c r="L38" s="29">
        <f>IF($B38='Formulario de Respuestas'!$D37,'Formulario de Respuestas'!$H37,"ES DIFERENTE")</f>
        <v>0</v>
      </c>
      <c r="M38" s="19" t="str">
        <f>IFERROR(VLOOKUP(CONCATENATE(L$1,L38),'Formulario de Preguntas'!$C$2:$FN$85,3,FALSE),"")</f>
        <v/>
      </c>
      <c r="N38" s="1" t="str">
        <f>IFERROR(VLOOKUP(CONCATENATE(L$1,L38),'Formulario de Preguntas'!$C$2:$FN$85,4,FALSE),"")</f>
        <v/>
      </c>
      <c r="O38" s="29">
        <f>IF($B38='Formulario de Respuestas'!$D37,'Formulario de Respuestas'!$I37,"ES DIFERENTE")</f>
        <v>0</v>
      </c>
      <c r="P38" s="19" t="str">
        <f>IFERROR(VLOOKUP(CONCATENATE(O$1,O38),'Formulario de Preguntas'!$C$2:$FN$85,3,FALSE),"")</f>
        <v/>
      </c>
      <c r="Q38" s="1" t="str">
        <f>IFERROR(VLOOKUP(CONCATENATE(O$1,O38),'Formulario de Preguntas'!$C$2:$FN$85,4,FALSE),"")</f>
        <v/>
      </c>
      <c r="R38" s="29">
        <f>IF($B38='Formulario de Respuestas'!$D37,'Formulario de Respuestas'!$J37,"ES DIFERENTE")</f>
        <v>0</v>
      </c>
      <c r="S38" s="19" t="str">
        <f>IFERROR(VLOOKUP(CONCATENATE(R$1,R38),'Formulario de Preguntas'!$C$2:$FN$85,3,FALSE),"")</f>
        <v/>
      </c>
      <c r="T38" s="1" t="str">
        <f>IFERROR(VLOOKUP(CONCATENATE(R$1,R38),'Formulario de Preguntas'!$C$2:$FN$85,4,FALSE),"")</f>
        <v/>
      </c>
      <c r="U38" s="29">
        <f>IF($B38='Formulario de Respuestas'!$D37,'Formulario de Respuestas'!$K37,"ES DIFERENTE")</f>
        <v>0</v>
      </c>
      <c r="V38" s="19" t="str">
        <f>IFERROR(VLOOKUP(CONCATENATE(U$1,U38),'Formulario de Preguntas'!$C$2:$FN$85,3,FALSE),"")</f>
        <v/>
      </c>
      <c r="W38" s="1" t="str">
        <f>IFERROR(VLOOKUP(CONCATENATE(U$1,U38),'Formulario de Preguntas'!$C$2:$FN$85,4,FALSE),"")</f>
        <v/>
      </c>
      <c r="X38" s="29">
        <f>IF($B38='Formulario de Respuestas'!$D37,'Formulario de Respuestas'!$L37,"ES DIFERENTE")</f>
        <v>0</v>
      </c>
      <c r="Y38" s="19" t="str">
        <f>IFERROR(VLOOKUP(CONCATENATE(X$1,X38),'Formulario de Preguntas'!$C$2:$FN$85,3,FALSE),"")</f>
        <v/>
      </c>
      <c r="Z38" s="1" t="str">
        <f>IFERROR(VLOOKUP(CONCATENATE(X$1,X38),'Formulario de Preguntas'!$C$2:$FN$85,4,FALSE),"")</f>
        <v/>
      </c>
      <c r="AA38" s="29">
        <f>IF($B38='Formulario de Respuestas'!$D37,'Formulario de Respuestas'!$M37,"ES DIFERENTE")</f>
        <v>0</v>
      </c>
      <c r="AB38" s="19" t="str">
        <f>IFERROR(VLOOKUP(CONCATENATE(AA$1,AA38),'Formulario de Preguntas'!$C$2:$FN$85,3,FALSE),"")</f>
        <v/>
      </c>
      <c r="AC38" s="1" t="str">
        <f>IFERROR(VLOOKUP(CONCATENATE(AA$1,AA38),'Formulario de Preguntas'!$C$2:$FN$85,4,FALSE),"")</f>
        <v/>
      </c>
      <c r="AD38" s="29">
        <f>IF($B38='Formulario de Respuestas'!$D37,'Formulario de Respuestas'!$N37,"ES DIFERENTE")</f>
        <v>0</v>
      </c>
      <c r="AE38" s="19" t="str">
        <f>IFERROR(VLOOKUP(CONCATENATE(AD$1,AD38),'Formulario de Preguntas'!$C$2:$FN$85,3,FALSE),"")</f>
        <v/>
      </c>
      <c r="AF38" s="1" t="str">
        <f>IFERROR(VLOOKUP(CONCATENATE(AD$1,AD38),'Formulario de Preguntas'!$C$2:$FN$85,4,FALSE),"")</f>
        <v/>
      </c>
      <c r="AG38" s="29">
        <f>IF($B38='Formulario de Respuestas'!$D37,'Formulario de Respuestas'!$O37,"ES DIFERENTE")</f>
        <v>0</v>
      </c>
      <c r="AH38" s="19" t="str">
        <f>IFERROR(VLOOKUP(CONCATENATE(AG$1,AG38),'Formulario de Preguntas'!$C$2:$FN$85,3,FALSE),"")</f>
        <v/>
      </c>
      <c r="AI38" s="1" t="str">
        <f>IFERROR(VLOOKUP(CONCATENATE(AG$1,AG38),'Formulario de Preguntas'!$C$2:$FN$85,4,FALSE),"")</f>
        <v/>
      </c>
      <c r="AJ38" s="29">
        <f>IF($B38='Formulario de Respuestas'!$D37,'Formulario de Respuestas'!$P37,"ES DIFERENTE")</f>
        <v>0</v>
      </c>
      <c r="AK38" s="19" t="str">
        <f>IFERROR(VLOOKUP(CONCATENATE(AJ$1,AJ38),'Formulario de Preguntas'!$C$2:$FN$85,3,FALSE),"")</f>
        <v/>
      </c>
      <c r="AL38" s="1" t="str">
        <f>IFERROR(VLOOKUP(CONCATENATE(AJ$1,AJ38),'Formulario de Preguntas'!$C$2:$FN$85,4,FALSE),"")</f>
        <v/>
      </c>
      <c r="AM38" s="29">
        <f>IF($B38='Formulario de Respuestas'!$D37,'Formulario de Respuestas'!$Q37,"ES DIFERENTE")</f>
        <v>0</v>
      </c>
      <c r="AN38" s="19" t="str">
        <f>IFERROR(VLOOKUP(CONCATENATE(AM$1,AM38),'Formulario de Preguntas'!$C$2:$FN$85,3,FALSE),"")</f>
        <v/>
      </c>
      <c r="AO38" s="1" t="str">
        <f>IFERROR(VLOOKUP(CONCATENATE(AM$1,AM38),'Formulario de Preguntas'!$C$2:$FN$85,4,FALSE),"")</f>
        <v/>
      </c>
      <c r="AP38" s="29">
        <f>IF($B38='Formulario de Respuestas'!$D37,'Formulario de Respuestas'!$R37,"ES DIFERENTE")</f>
        <v>0</v>
      </c>
      <c r="AQ38" s="19" t="str">
        <f>IFERROR(VLOOKUP(CONCATENATE(AP$1,AP38),'Formulario de Preguntas'!$C$2:$FN$85,3,FALSE),"")</f>
        <v/>
      </c>
      <c r="AR38" s="1" t="str">
        <f>IFERROR(VLOOKUP(CONCATENATE(AP$1,AP38),'Formulario de Preguntas'!$C$2:$FN$85,4,FALSE),"")</f>
        <v/>
      </c>
      <c r="AS38" s="29">
        <f>IF($B38='Formulario de Respuestas'!$D37,'Formulario de Respuestas'!$S37,"ES DIFERENTE")</f>
        <v>0</v>
      </c>
      <c r="AT38" s="19" t="str">
        <f>IFERROR(VLOOKUP(CONCATENATE(AS$1,AS38),'Formulario de Preguntas'!$C$2:$FN$85,3,FALSE),"")</f>
        <v/>
      </c>
      <c r="AU38" s="1" t="str">
        <f>IFERROR(VLOOKUP(CONCATENATE(AS$1,AS38),'Formulario de Preguntas'!$C$2:$FN$85,4,FALSE),"")</f>
        <v/>
      </c>
      <c r="AV38" s="29">
        <f>IF($B38='Formulario de Respuestas'!$D37,'Formulario de Respuestas'!$T37,"ES DIFERENTE")</f>
        <v>0</v>
      </c>
      <c r="AW38" s="19" t="str">
        <f>IFERROR(VLOOKUP(CONCATENATE(AV$1,AV38),'Formulario de Preguntas'!$C$2:$FN$85,3,FALSE),"")</f>
        <v/>
      </c>
      <c r="AX38" s="1" t="str">
        <f>IFERROR(VLOOKUP(CONCATENATE(AV$1,AV38),'Formulario de Preguntas'!$C$2:$FN$85,4,FALSE),"")</f>
        <v/>
      </c>
      <c r="AY38" s="29">
        <f>IF($B38='Formulario de Respuestas'!$D37,'Formulario de Respuestas'!$U37,"ES DIFERENTE")</f>
        <v>0</v>
      </c>
      <c r="AZ38" s="19" t="str">
        <f>IFERROR(VLOOKUP(CONCATENATE(AY$1,AY38),'Formulario de Preguntas'!$C$2:$FN$85,3,FALSE),"")</f>
        <v/>
      </c>
      <c r="BA38" s="1" t="str">
        <f>IFERROR(VLOOKUP(CONCATENATE(AY$1,AY38),'Formulario de Preguntas'!$C$2:$FN$85,4,FALSE),"")</f>
        <v/>
      </c>
      <c r="BB38" s="29">
        <f>IF($B38='Formulario de Respuestas'!$D37,'Formulario de Respuestas'!$V37,"ES DIFERENTE")</f>
        <v>0</v>
      </c>
      <c r="BC38" s="19" t="str">
        <f>IFERROR(VLOOKUP(CONCATENATE(BB$1,BB38),'Formulario de Preguntas'!$C$2:$FN$85,3,FALSE),"")</f>
        <v/>
      </c>
      <c r="BD38" s="1" t="str">
        <f>IFERROR(VLOOKUP(CONCATENATE(BB$1,BB38),'Formulario de Preguntas'!$C$2:$FN$85,4,FALSE),"")</f>
        <v/>
      </c>
      <c r="BE38" s="29">
        <f>IF($B38='Formulario de Respuestas'!$D37,'Formulario de Respuestas'!$W37,"ES DIFERENTE")</f>
        <v>0</v>
      </c>
      <c r="BF38" s="19" t="str">
        <f>IFERROR(VLOOKUP(CONCATENATE(BE$1,BE38),'Formulario de Preguntas'!$C$2:$FN$85,3,FALSE),"")</f>
        <v/>
      </c>
      <c r="BG38" s="1" t="str">
        <f>IFERROR(VLOOKUP(CONCATENATE(BE$1,BE38),'Formulario de Preguntas'!$C$2:$FN$85,4,FALSE),"")</f>
        <v/>
      </c>
      <c r="BH38" s="29">
        <f>IF($B38='Formulario de Respuestas'!$D37,'Formulario de Respuestas'!$X37,"ES DIFERENTE")</f>
        <v>0</v>
      </c>
      <c r="BI38" s="19" t="str">
        <f>IFERROR(VLOOKUP(CONCATENATE(BH$1,BH38),'Formulario de Preguntas'!$C$2:$FN$85,3,FALSE),"")</f>
        <v/>
      </c>
      <c r="BJ38" s="1" t="str">
        <f>IFERROR(VLOOKUP(CONCATENATE(BH$1,BH38),'Formulario de Preguntas'!$C$2:$FN$85,4,FALSE),"")</f>
        <v/>
      </c>
      <c r="BL38" s="29">
        <f>IF($B38='Formulario de Respuestas'!$D37,'Formulario de Respuestas'!$X37,"ES DIFERENTE")</f>
        <v>0</v>
      </c>
      <c r="BM38" s="19" t="str">
        <f>IFERROR(VLOOKUP(CONCATENATE(BL$1,BL38),'Formulario de Preguntas'!$C$2:$FN$85,3,FALSE),"")</f>
        <v/>
      </c>
      <c r="BN38" s="1" t="str">
        <f>IFERROR(VLOOKUP(CONCATENATE(BL$1,BL38),'Formulario de Preguntas'!$C$2:$FN$85,4,FALSE),"")</f>
        <v/>
      </c>
      <c r="BP38" s="1">
        <f t="shared" si="0"/>
        <v>0</v>
      </c>
      <c r="BQ38" s="1">
        <f t="shared" si="1"/>
        <v>0.25</v>
      </c>
      <c r="BR38" s="1">
        <f t="shared" si="3"/>
        <v>0</v>
      </c>
      <c r="BS38" s="1">
        <f>COUNTIF('Formulario de Respuestas'!$E37:$AC37,"A")</f>
        <v>0</v>
      </c>
      <c r="BT38" s="1">
        <f>COUNTIF('Formulario de Respuestas'!$E37:$AC37,"B")</f>
        <v>0</v>
      </c>
      <c r="BU38" s="1">
        <f>COUNTIF('Formulario de Respuestas'!$E37:$AC37,"C")</f>
        <v>0</v>
      </c>
      <c r="BV38" s="1">
        <f>COUNTIF('Formulario de Respuestas'!$E37:$AC37,"D")</f>
        <v>0</v>
      </c>
      <c r="BW38" s="1">
        <f>COUNTIF('Formulario de Respuestas'!$E37:$AC37,"E (RESPUESTA ANULADA)")</f>
        <v>0</v>
      </c>
    </row>
    <row r="39" spans="1:75" x14ac:dyDescent="0.25">
      <c r="A39" s="1">
        <f>'Formulario de Respuestas'!C38</f>
        <v>0</v>
      </c>
      <c r="B39" s="1">
        <f>'Formulario de Respuestas'!D38</f>
        <v>0</v>
      </c>
      <c r="C39" s="29">
        <f>IF($B39='Formulario de Respuestas'!$D38,'Formulario de Respuestas'!$E38,"ES DIFERENTE")</f>
        <v>0</v>
      </c>
      <c r="D39" s="19" t="str">
        <f>IFERROR(VLOOKUP(CONCATENATE(C$1,C39),'Formulario de Preguntas'!$C$2:$FN$85,3,FALSE),"")</f>
        <v/>
      </c>
      <c r="E39" s="1" t="str">
        <f>IFERROR(VLOOKUP(CONCATENATE(C$1,C39),'Formulario de Preguntas'!$C$2:$FN$85,4,FALSE),"")</f>
        <v/>
      </c>
      <c r="F39" s="29">
        <f>IF($B39='Formulario de Respuestas'!$D38,'Formulario de Respuestas'!$F38,"ES DIFERENTE")</f>
        <v>0</v>
      </c>
      <c r="G39" s="19" t="str">
        <f>IFERROR(VLOOKUP(CONCATENATE(F$1,F39),'Formulario de Preguntas'!$C$2:$FN$85,3,FALSE),"")</f>
        <v/>
      </c>
      <c r="H39" s="1" t="str">
        <f>IFERROR(VLOOKUP(CONCATENATE(F$1,F39),'Formulario de Preguntas'!$C$2:$FN$85,4,FALSE),"")</f>
        <v/>
      </c>
      <c r="I39" s="29">
        <f>IF($B39='Formulario de Respuestas'!$D38,'Formulario de Respuestas'!$G38,"ES DIFERENTE")</f>
        <v>0</v>
      </c>
      <c r="J39" s="19" t="str">
        <f>IFERROR(VLOOKUP(CONCATENATE(I$1,I39),'Formulario de Preguntas'!$C$2:$FN$85,3,FALSE),"")</f>
        <v/>
      </c>
      <c r="K39" s="1" t="str">
        <f>IFERROR(VLOOKUP(CONCATENATE(I$1,I39),'Formulario de Preguntas'!$C$2:$FN$85,4,FALSE),"")</f>
        <v/>
      </c>
      <c r="L39" s="29">
        <f>IF($B39='Formulario de Respuestas'!$D38,'Formulario de Respuestas'!$H38,"ES DIFERENTE")</f>
        <v>0</v>
      </c>
      <c r="M39" s="19" t="str">
        <f>IFERROR(VLOOKUP(CONCATENATE(L$1,L39),'Formulario de Preguntas'!$C$2:$FN$85,3,FALSE),"")</f>
        <v/>
      </c>
      <c r="N39" s="1" t="str">
        <f>IFERROR(VLOOKUP(CONCATENATE(L$1,L39),'Formulario de Preguntas'!$C$2:$FN$85,4,FALSE),"")</f>
        <v/>
      </c>
      <c r="O39" s="29">
        <f>IF($B39='Formulario de Respuestas'!$D38,'Formulario de Respuestas'!$I38,"ES DIFERENTE")</f>
        <v>0</v>
      </c>
      <c r="P39" s="19" t="str">
        <f>IFERROR(VLOOKUP(CONCATENATE(O$1,O39),'Formulario de Preguntas'!$C$2:$FN$85,3,FALSE),"")</f>
        <v/>
      </c>
      <c r="Q39" s="1" t="str">
        <f>IFERROR(VLOOKUP(CONCATENATE(O$1,O39),'Formulario de Preguntas'!$C$2:$FN$85,4,FALSE),"")</f>
        <v/>
      </c>
      <c r="R39" s="29">
        <f>IF($B39='Formulario de Respuestas'!$D38,'Formulario de Respuestas'!$J38,"ES DIFERENTE")</f>
        <v>0</v>
      </c>
      <c r="S39" s="19" t="str">
        <f>IFERROR(VLOOKUP(CONCATENATE(R$1,R39),'Formulario de Preguntas'!$C$2:$FN$85,3,FALSE),"")</f>
        <v/>
      </c>
      <c r="T39" s="1" t="str">
        <f>IFERROR(VLOOKUP(CONCATENATE(R$1,R39),'Formulario de Preguntas'!$C$2:$FN$85,4,FALSE),"")</f>
        <v/>
      </c>
      <c r="U39" s="29">
        <f>IF($B39='Formulario de Respuestas'!$D38,'Formulario de Respuestas'!$K38,"ES DIFERENTE")</f>
        <v>0</v>
      </c>
      <c r="V39" s="19" t="str">
        <f>IFERROR(VLOOKUP(CONCATENATE(U$1,U39),'Formulario de Preguntas'!$C$2:$FN$85,3,FALSE),"")</f>
        <v/>
      </c>
      <c r="W39" s="1" t="str">
        <f>IFERROR(VLOOKUP(CONCATENATE(U$1,U39),'Formulario de Preguntas'!$C$2:$FN$85,4,FALSE),"")</f>
        <v/>
      </c>
      <c r="X39" s="29">
        <f>IF($B39='Formulario de Respuestas'!$D38,'Formulario de Respuestas'!$L38,"ES DIFERENTE")</f>
        <v>0</v>
      </c>
      <c r="Y39" s="19" t="str">
        <f>IFERROR(VLOOKUP(CONCATENATE(X$1,X39),'Formulario de Preguntas'!$C$2:$FN$85,3,FALSE),"")</f>
        <v/>
      </c>
      <c r="Z39" s="1" t="str">
        <f>IFERROR(VLOOKUP(CONCATENATE(X$1,X39),'Formulario de Preguntas'!$C$2:$FN$85,4,FALSE),"")</f>
        <v/>
      </c>
      <c r="AA39" s="29">
        <f>IF($B39='Formulario de Respuestas'!$D38,'Formulario de Respuestas'!$M38,"ES DIFERENTE")</f>
        <v>0</v>
      </c>
      <c r="AB39" s="19" t="str">
        <f>IFERROR(VLOOKUP(CONCATENATE(AA$1,AA39),'Formulario de Preguntas'!$C$2:$FN$85,3,FALSE),"")</f>
        <v/>
      </c>
      <c r="AC39" s="1" t="str">
        <f>IFERROR(VLOOKUP(CONCATENATE(AA$1,AA39),'Formulario de Preguntas'!$C$2:$FN$85,4,FALSE),"")</f>
        <v/>
      </c>
      <c r="AD39" s="29">
        <f>IF($B39='Formulario de Respuestas'!$D38,'Formulario de Respuestas'!$N38,"ES DIFERENTE")</f>
        <v>0</v>
      </c>
      <c r="AE39" s="19" t="str">
        <f>IFERROR(VLOOKUP(CONCATENATE(AD$1,AD39),'Formulario de Preguntas'!$C$2:$FN$85,3,FALSE),"")</f>
        <v/>
      </c>
      <c r="AF39" s="1" t="str">
        <f>IFERROR(VLOOKUP(CONCATENATE(AD$1,AD39),'Formulario de Preguntas'!$C$2:$FN$85,4,FALSE),"")</f>
        <v/>
      </c>
      <c r="AG39" s="29">
        <f>IF($B39='Formulario de Respuestas'!$D38,'Formulario de Respuestas'!$O38,"ES DIFERENTE")</f>
        <v>0</v>
      </c>
      <c r="AH39" s="19" t="str">
        <f>IFERROR(VLOOKUP(CONCATENATE(AG$1,AG39),'Formulario de Preguntas'!$C$2:$FN$85,3,FALSE),"")</f>
        <v/>
      </c>
      <c r="AI39" s="1" t="str">
        <f>IFERROR(VLOOKUP(CONCATENATE(AG$1,AG39),'Formulario de Preguntas'!$C$2:$FN$85,4,FALSE),"")</f>
        <v/>
      </c>
      <c r="AJ39" s="29">
        <f>IF($B39='Formulario de Respuestas'!$D38,'Formulario de Respuestas'!$P38,"ES DIFERENTE")</f>
        <v>0</v>
      </c>
      <c r="AK39" s="19" t="str">
        <f>IFERROR(VLOOKUP(CONCATENATE(AJ$1,AJ39),'Formulario de Preguntas'!$C$2:$FN$85,3,FALSE),"")</f>
        <v/>
      </c>
      <c r="AL39" s="1" t="str">
        <f>IFERROR(VLOOKUP(CONCATENATE(AJ$1,AJ39),'Formulario de Preguntas'!$C$2:$FN$85,4,FALSE),"")</f>
        <v/>
      </c>
      <c r="AM39" s="29">
        <f>IF($B39='Formulario de Respuestas'!$D38,'Formulario de Respuestas'!$Q38,"ES DIFERENTE")</f>
        <v>0</v>
      </c>
      <c r="AN39" s="19" t="str">
        <f>IFERROR(VLOOKUP(CONCATENATE(AM$1,AM39),'Formulario de Preguntas'!$C$2:$FN$85,3,FALSE),"")</f>
        <v/>
      </c>
      <c r="AO39" s="1" t="str">
        <f>IFERROR(VLOOKUP(CONCATENATE(AM$1,AM39),'Formulario de Preguntas'!$C$2:$FN$85,4,FALSE),"")</f>
        <v/>
      </c>
      <c r="AP39" s="29">
        <f>IF($B39='Formulario de Respuestas'!$D38,'Formulario de Respuestas'!$R38,"ES DIFERENTE")</f>
        <v>0</v>
      </c>
      <c r="AQ39" s="19" t="str">
        <f>IFERROR(VLOOKUP(CONCATENATE(AP$1,AP39),'Formulario de Preguntas'!$C$2:$FN$85,3,FALSE),"")</f>
        <v/>
      </c>
      <c r="AR39" s="1" t="str">
        <f>IFERROR(VLOOKUP(CONCATENATE(AP$1,AP39),'Formulario de Preguntas'!$C$2:$FN$85,4,FALSE),"")</f>
        <v/>
      </c>
      <c r="AS39" s="29">
        <f>IF($B39='Formulario de Respuestas'!$D38,'Formulario de Respuestas'!$S38,"ES DIFERENTE")</f>
        <v>0</v>
      </c>
      <c r="AT39" s="19" t="str">
        <f>IFERROR(VLOOKUP(CONCATENATE(AS$1,AS39),'Formulario de Preguntas'!$C$2:$FN$85,3,FALSE),"")</f>
        <v/>
      </c>
      <c r="AU39" s="1" t="str">
        <f>IFERROR(VLOOKUP(CONCATENATE(AS$1,AS39),'Formulario de Preguntas'!$C$2:$FN$85,4,FALSE),"")</f>
        <v/>
      </c>
      <c r="AV39" s="29">
        <f>IF($B39='Formulario de Respuestas'!$D38,'Formulario de Respuestas'!$T38,"ES DIFERENTE")</f>
        <v>0</v>
      </c>
      <c r="AW39" s="19" t="str">
        <f>IFERROR(VLOOKUP(CONCATENATE(AV$1,AV39),'Formulario de Preguntas'!$C$2:$FN$85,3,FALSE),"")</f>
        <v/>
      </c>
      <c r="AX39" s="1" t="str">
        <f>IFERROR(VLOOKUP(CONCATENATE(AV$1,AV39),'Formulario de Preguntas'!$C$2:$FN$85,4,FALSE),"")</f>
        <v/>
      </c>
      <c r="AY39" s="29">
        <f>IF($B39='Formulario de Respuestas'!$D38,'Formulario de Respuestas'!$U38,"ES DIFERENTE")</f>
        <v>0</v>
      </c>
      <c r="AZ39" s="19" t="str">
        <f>IFERROR(VLOOKUP(CONCATENATE(AY$1,AY39),'Formulario de Preguntas'!$C$2:$FN$85,3,FALSE),"")</f>
        <v/>
      </c>
      <c r="BA39" s="1" t="str">
        <f>IFERROR(VLOOKUP(CONCATENATE(AY$1,AY39),'Formulario de Preguntas'!$C$2:$FN$85,4,FALSE),"")</f>
        <v/>
      </c>
      <c r="BB39" s="29">
        <f>IF($B39='Formulario de Respuestas'!$D38,'Formulario de Respuestas'!$V38,"ES DIFERENTE")</f>
        <v>0</v>
      </c>
      <c r="BC39" s="19" t="str">
        <f>IFERROR(VLOOKUP(CONCATENATE(BB$1,BB39),'Formulario de Preguntas'!$C$2:$FN$85,3,FALSE),"")</f>
        <v/>
      </c>
      <c r="BD39" s="1" t="str">
        <f>IFERROR(VLOOKUP(CONCATENATE(BB$1,BB39),'Formulario de Preguntas'!$C$2:$FN$85,4,FALSE),"")</f>
        <v/>
      </c>
      <c r="BE39" s="29">
        <f>IF($B39='Formulario de Respuestas'!$D38,'Formulario de Respuestas'!$W38,"ES DIFERENTE")</f>
        <v>0</v>
      </c>
      <c r="BF39" s="19" t="str">
        <f>IFERROR(VLOOKUP(CONCATENATE(BE$1,BE39),'Formulario de Preguntas'!$C$2:$FN$85,3,FALSE),"")</f>
        <v/>
      </c>
      <c r="BG39" s="1" t="str">
        <f>IFERROR(VLOOKUP(CONCATENATE(BE$1,BE39),'Formulario de Preguntas'!$C$2:$FN$85,4,FALSE),"")</f>
        <v/>
      </c>
      <c r="BH39" s="29">
        <f>IF($B39='Formulario de Respuestas'!$D38,'Formulario de Respuestas'!$X38,"ES DIFERENTE")</f>
        <v>0</v>
      </c>
      <c r="BI39" s="19" t="str">
        <f>IFERROR(VLOOKUP(CONCATENATE(BH$1,BH39),'Formulario de Preguntas'!$C$2:$FN$85,3,FALSE),"")</f>
        <v/>
      </c>
      <c r="BJ39" s="1" t="str">
        <f>IFERROR(VLOOKUP(CONCATENATE(BH$1,BH39),'Formulario de Preguntas'!$C$2:$FN$85,4,FALSE),"")</f>
        <v/>
      </c>
      <c r="BL39" s="29">
        <f>IF($B39='Formulario de Respuestas'!$D38,'Formulario de Respuestas'!$X38,"ES DIFERENTE")</f>
        <v>0</v>
      </c>
      <c r="BM39" s="19" t="str">
        <f>IFERROR(VLOOKUP(CONCATENATE(BL$1,BL39),'Formulario de Preguntas'!$C$2:$FN$85,3,FALSE),"")</f>
        <v/>
      </c>
      <c r="BN39" s="1" t="str">
        <f>IFERROR(VLOOKUP(CONCATENATE(BL$1,BL39),'Formulario de Preguntas'!$C$2:$FN$85,4,FALSE),"")</f>
        <v/>
      </c>
      <c r="BP39" s="1">
        <f t="shared" si="0"/>
        <v>0</v>
      </c>
      <c r="BQ39" s="1">
        <f t="shared" si="1"/>
        <v>0.25</v>
      </c>
      <c r="BR39" s="1">
        <f t="shared" si="3"/>
        <v>0</v>
      </c>
      <c r="BS39" s="1">
        <f>COUNTIF('Formulario de Respuestas'!$E38:$AC38,"A")</f>
        <v>0</v>
      </c>
      <c r="BT39" s="1">
        <f>COUNTIF('Formulario de Respuestas'!$E38:$AC38,"B")</f>
        <v>0</v>
      </c>
      <c r="BU39" s="1">
        <f>COUNTIF('Formulario de Respuestas'!$E38:$AC38,"C")</f>
        <v>0</v>
      </c>
      <c r="BV39" s="1">
        <f>COUNTIF('Formulario de Respuestas'!$E38:$AC38,"D")</f>
        <v>0</v>
      </c>
      <c r="BW39" s="1">
        <f>COUNTIF('Formulario de Respuestas'!$E38:$AC38,"E (RESPUESTA ANULADA)")</f>
        <v>0</v>
      </c>
    </row>
    <row r="40" spans="1:75" x14ac:dyDescent="0.25">
      <c r="A40" s="1">
        <f>'Formulario de Respuestas'!C39</f>
        <v>0</v>
      </c>
      <c r="B40" s="1">
        <f>'Formulario de Respuestas'!D39</f>
        <v>0</v>
      </c>
      <c r="C40" s="29">
        <f>IF($B40='Formulario de Respuestas'!$D39,'Formulario de Respuestas'!$E39,"ES DIFERENTE")</f>
        <v>0</v>
      </c>
      <c r="D40" s="19" t="str">
        <f>IFERROR(VLOOKUP(CONCATENATE(C$1,C40),'Formulario de Preguntas'!$C$2:$FN$85,3,FALSE),"")</f>
        <v/>
      </c>
      <c r="E40" s="1" t="str">
        <f>IFERROR(VLOOKUP(CONCATENATE(C$1,C40),'Formulario de Preguntas'!$C$2:$FN$85,4,FALSE),"")</f>
        <v/>
      </c>
      <c r="F40" s="29">
        <f>IF($B40='Formulario de Respuestas'!$D39,'Formulario de Respuestas'!$F39,"ES DIFERENTE")</f>
        <v>0</v>
      </c>
      <c r="G40" s="19" t="str">
        <f>IFERROR(VLOOKUP(CONCATENATE(F$1,F40),'Formulario de Preguntas'!$C$2:$FN$85,3,FALSE),"")</f>
        <v/>
      </c>
      <c r="H40" s="1" t="str">
        <f>IFERROR(VLOOKUP(CONCATENATE(F$1,F40),'Formulario de Preguntas'!$C$2:$FN$85,4,FALSE),"")</f>
        <v/>
      </c>
      <c r="I40" s="29">
        <f>IF($B40='Formulario de Respuestas'!$D39,'Formulario de Respuestas'!$G39,"ES DIFERENTE")</f>
        <v>0</v>
      </c>
      <c r="J40" s="19" t="str">
        <f>IFERROR(VLOOKUP(CONCATENATE(I$1,I40),'Formulario de Preguntas'!$C$2:$FN$85,3,FALSE),"")</f>
        <v/>
      </c>
      <c r="K40" s="1" t="str">
        <f>IFERROR(VLOOKUP(CONCATENATE(I$1,I40),'Formulario de Preguntas'!$C$2:$FN$85,4,FALSE),"")</f>
        <v/>
      </c>
      <c r="L40" s="29">
        <f>IF($B40='Formulario de Respuestas'!$D39,'Formulario de Respuestas'!$H39,"ES DIFERENTE")</f>
        <v>0</v>
      </c>
      <c r="M40" s="19" t="str">
        <f>IFERROR(VLOOKUP(CONCATENATE(L$1,L40),'Formulario de Preguntas'!$C$2:$FN$85,3,FALSE),"")</f>
        <v/>
      </c>
      <c r="N40" s="1" t="str">
        <f>IFERROR(VLOOKUP(CONCATENATE(L$1,L40),'Formulario de Preguntas'!$C$2:$FN$85,4,FALSE),"")</f>
        <v/>
      </c>
      <c r="O40" s="29">
        <f>IF($B40='Formulario de Respuestas'!$D39,'Formulario de Respuestas'!$I39,"ES DIFERENTE")</f>
        <v>0</v>
      </c>
      <c r="P40" s="19" t="str">
        <f>IFERROR(VLOOKUP(CONCATENATE(O$1,O40),'Formulario de Preguntas'!$C$2:$FN$85,3,FALSE),"")</f>
        <v/>
      </c>
      <c r="Q40" s="1" t="str">
        <f>IFERROR(VLOOKUP(CONCATENATE(O$1,O40),'Formulario de Preguntas'!$C$2:$FN$85,4,FALSE),"")</f>
        <v/>
      </c>
      <c r="R40" s="29">
        <f>IF($B40='Formulario de Respuestas'!$D39,'Formulario de Respuestas'!$J39,"ES DIFERENTE")</f>
        <v>0</v>
      </c>
      <c r="S40" s="19" t="str">
        <f>IFERROR(VLOOKUP(CONCATENATE(R$1,R40),'Formulario de Preguntas'!$C$2:$FN$85,3,FALSE),"")</f>
        <v/>
      </c>
      <c r="T40" s="1" t="str">
        <f>IFERROR(VLOOKUP(CONCATENATE(R$1,R40),'Formulario de Preguntas'!$C$2:$FN$85,4,FALSE),"")</f>
        <v/>
      </c>
      <c r="U40" s="29">
        <f>IF($B40='Formulario de Respuestas'!$D39,'Formulario de Respuestas'!$K39,"ES DIFERENTE")</f>
        <v>0</v>
      </c>
      <c r="V40" s="19" t="str">
        <f>IFERROR(VLOOKUP(CONCATENATE(U$1,U40),'Formulario de Preguntas'!$C$2:$FN$85,3,FALSE),"")</f>
        <v/>
      </c>
      <c r="W40" s="1" t="str">
        <f>IFERROR(VLOOKUP(CONCATENATE(U$1,U40),'Formulario de Preguntas'!$C$2:$FN$85,4,FALSE),"")</f>
        <v/>
      </c>
      <c r="X40" s="29">
        <f>IF($B40='Formulario de Respuestas'!$D39,'Formulario de Respuestas'!$L39,"ES DIFERENTE")</f>
        <v>0</v>
      </c>
      <c r="Y40" s="19" t="str">
        <f>IFERROR(VLOOKUP(CONCATENATE(X$1,X40),'Formulario de Preguntas'!$C$2:$FN$85,3,FALSE),"")</f>
        <v/>
      </c>
      <c r="Z40" s="1" t="str">
        <f>IFERROR(VLOOKUP(CONCATENATE(X$1,X40),'Formulario de Preguntas'!$C$2:$FN$85,4,FALSE),"")</f>
        <v/>
      </c>
      <c r="AA40" s="29">
        <f>IF($B40='Formulario de Respuestas'!$D39,'Formulario de Respuestas'!$M39,"ES DIFERENTE")</f>
        <v>0</v>
      </c>
      <c r="AB40" s="19" t="str">
        <f>IFERROR(VLOOKUP(CONCATENATE(AA$1,AA40),'Formulario de Preguntas'!$C$2:$FN$85,3,FALSE),"")</f>
        <v/>
      </c>
      <c r="AC40" s="1" t="str">
        <f>IFERROR(VLOOKUP(CONCATENATE(AA$1,AA40),'Formulario de Preguntas'!$C$2:$FN$85,4,FALSE),"")</f>
        <v/>
      </c>
      <c r="AD40" s="29">
        <f>IF($B40='Formulario de Respuestas'!$D39,'Formulario de Respuestas'!$N39,"ES DIFERENTE")</f>
        <v>0</v>
      </c>
      <c r="AE40" s="19" t="str">
        <f>IFERROR(VLOOKUP(CONCATENATE(AD$1,AD40),'Formulario de Preguntas'!$C$2:$FN$85,3,FALSE),"")</f>
        <v/>
      </c>
      <c r="AF40" s="1" t="str">
        <f>IFERROR(VLOOKUP(CONCATENATE(AD$1,AD40),'Formulario de Preguntas'!$C$2:$FN$85,4,FALSE),"")</f>
        <v/>
      </c>
      <c r="AG40" s="29">
        <f>IF($B40='Formulario de Respuestas'!$D39,'Formulario de Respuestas'!$O39,"ES DIFERENTE")</f>
        <v>0</v>
      </c>
      <c r="AH40" s="19" t="str">
        <f>IFERROR(VLOOKUP(CONCATENATE(AG$1,AG40),'Formulario de Preguntas'!$C$2:$FN$85,3,FALSE),"")</f>
        <v/>
      </c>
      <c r="AI40" s="1" t="str">
        <f>IFERROR(VLOOKUP(CONCATENATE(AG$1,AG40),'Formulario de Preguntas'!$C$2:$FN$85,4,FALSE),"")</f>
        <v/>
      </c>
      <c r="AJ40" s="29">
        <f>IF($B40='Formulario de Respuestas'!$D39,'Formulario de Respuestas'!$P39,"ES DIFERENTE")</f>
        <v>0</v>
      </c>
      <c r="AK40" s="19" t="str">
        <f>IFERROR(VLOOKUP(CONCATENATE(AJ$1,AJ40),'Formulario de Preguntas'!$C$2:$FN$85,3,FALSE),"")</f>
        <v/>
      </c>
      <c r="AL40" s="1" t="str">
        <f>IFERROR(VLOOKUP(CONCATENATE(AJ$1,AJ40),'Formulario de Preguntas'!$C$2:$FN$85,4,FALSE),"")</f>
        <v/>
      </c>
      <c r="AM40" s="29">
        <f>IF($B40='Formulario de Respuestas'!$D39,'Formulario de Respuestas'!$Q39,"ES DIFERENTE")</f>
        <v>0</v>
      </c>
      <c r="AN40" s="19" t="str">
        <f>IFERROR(VLOOKUP(CONCATENATE(AM$1,AM40),'Formulario de Preguntas'!$C$2:$FN$85,3,FALSE),"")</f>
        <v/>
      </c>
      <c r="AO40" s="1" t="str">
        <f>IFERROR(VLOOKUP(CONCATENATE(AM$1,AM40),'Formulario de Preguntas'!$C$2:$FN$85,4,FALSE),"")</f>
        <v/>
      </c>
      <c r="AP40" s="29">
        <f>IF($B40='Formulario de Respuestas'!$D39,'Formulario de Respuestas'!$R39,"ES DIFERENTE")</f>
        <v>0</v>
      </c>
      <c r="AQ40" s="19" t="str">
        <f>IFERROR(VLOOKUP(CONCATENATE(AP$1,AP40),'Formulario de Preguntas'!$C$2:$FN$85,3,FALSE),"")</f>
        <v/>
      </c>
      <c r="AR40" s="1" t="str">
        <f>IFERROR(VLOOKUP(CONCATENATE(AP$1,AP40),'Formulario de Preguntas'!$C$2:$FN$85,4,FALSE),"")</f>
        <v/>
      </c>
      <c r="AS40" s="29">
        <f>IF($B40='Formulario de Respuestas'!$D39,'Formulario de Respuestas'!$S39,"ES DIFERENTE")</f>
        <v>0</v>
      </c>
      <c r="AT40" s="19" t="str">
        <f>IFERROR(VLOOKUP(CONCATENATE(AS$1,AS40),'Formulario de Preguntas'!$C$2:$FN$85,3,FALSE),"")</f>
        <v/>
      </c>
      <c r="AU40" s="1" t="str">
        <f>IFERROR(VLOOKUP(CONCATENATE(AS$1,AS40),'Formulario de Preguntas'!$C$2:$FN$85,4,FALSE),"")</f>
        <v/>
      </c>
      <c r="AV40" s="29">
        <f>IF($B40='Formulario de Respuestas'!$D39,'Formulario de Respuestas'!$T39,"ES DIFERENTE")</f>
        <v>0</v>
      </c>
      <c r="AW40" s="19" t="str">
        <f>IFERROR(VLOOKUP(CONCATENATE(AV$1,AV40),'Formulario de Preguntas'!$C$2:$FN$85,3,FALSE),"")</f>
        <v/>
      </c>
      <c r="AX40" s="1" t="str">
        <f>IFERROR(VLOOKUP(CONCATENATE(AV$1,AV40),'Formulario de Preguntas'!$C$2:$FN$85,4,FALSE),"")</f>
        <v/>
      </c>
      <c r="AY40" s="29">
        <f>IF($B40='Formulario de Respuestas'!$D39,'Formulario de Respuestas'!$U39,"ES DIFERENTE")</f>
        <v>0</v>
      </c>
      <c r="AZ40" s="19" t="str">
        <f>IFERROR(VLOOKUP(CONCATENATE(AY$1,AY40),'Formulario de Preguntas'!$C$2:$FN$85,3,FALSE),"")</f>
        <v/>
      </c>
      <c r="BA40" s="1" t="str">
        <f>IFERROR(VLOOKUP(CONCATENATE(AY$1,AY40),'Formulario de Preguntas'!$C$2:$FN$85,4,FALSE),"")</f>
        <v/>
      </c>
      <c r="BB40" s="29">
        <f>IF($B40='Formulario de Respuestas'!$D39,'Formulario de Respuestas'!$V39,"ES DIFERENTE")</f>
        <v>0</v>
      </c>
      <c r="BC40" s="19" t="str">
        <f>IFERROR(VLOOKUP(CONCATENATE(BB$1,BB40),'Formulario de Preguntas'!$C$2:$FN$85,3,FALSE),"")</f>
        <v/>
      </c>
      <c r="BD40" s="1" t="str">
        <f>IFERROR(VLOOKUP(CONCATENATE(BB$1,BB40),'Formulario de Preguntas'!$C$2:$FN$85,4,FALSE),"")</f>
        <v/>
      </c>
      <c r="BE40" s="29">
        <f>IF($B40='Formulario de Respuestas'!$D39,'Formulario de Respuestas'!$W39,"ES DIFERENTE")</f>
        <v>0</v>
      </c>
      <c r="BF40" s="19" t="str">
        <f>IFERROR(VLOOKUP(CONCATENATE(BE$1,BE40),'Formulario de Preguntas'!$C$2:$FN$85,3,FALSE),"")</f>
        <v/>
      </c>
      <c r="BG40" s="1" t="str">
        <f>IFERROR(VLOOKUP(CONCATENATE(BE$1,BE40),'Formulario de Preguntas'!$C$2:$FN$85,4,FALSE),"")</f>
        <v/>
      </c>
      <c r="BH40" s="29">
        <f>IF($B40='Formulario de Respuestas'!$D39,'Formulario de Respuestas'!$X39,"ES DIFERENTE")</f>
        <v>0</v>
      </c>
      <c r="BI40" s="19" t="str">
        <f>IFERROR(VLOOKUP(CONCATENATE(BH$1,BH40),'Formulario de Preguntas'!$C$2:$FN$85,3,FALSE),"")</f>
        <v/>
      </c>
      <c r="BJ40" s="1" t="str">
        <f>IFERROR(VLOOKUP(CONCATENATE(BH$1,BH40),'Formulario de Preguntas'!$C$2:$FN$85,4,FALSE),"")</f>
        <v/>
      </c>
      <c r="BL40" s="29">
        <f>IF($B40='Formulario de Respuestas'!$D39,'Formulario de Respuestas'!$X39,"ES DIFERENTE")</f>
        <v>0</v>
      </c>
      <c r="BM40" s="19" t="str">
        <f>IFERROR(VLOOKUP(CONCATENATE(BL$1,BL40),'Formulario de Preguntas'!$C$2:$FN$85,3,FALSE),"")</f>
        <v/>
      </c>
      <c r="BN40" s="1" t="str">
        <f>IFERROR(VLOOKUP(CONCATENATE(BL$1,BL40),'Formulario de Preguntas'!$C$2:$FN$85,4,FALSE),"")</f>
        <v/>
      </c>
      <c r="BP40" s="1">
        <f t="shared" si="0"/>
        <v>0</v>
      </c>
      <c r="BQ40" s="1">
        <f t="shared" si="1"/>
        <v>0.25</v>
      </c>
      <c r="BR40" s="1">
        <f t="shared" si="3"/>
        <v>0</v>
      </c>
      <c r="BS40" s="1">
        <f>COUNTIF('Formulario de Respuestas'!$E39:$AC39,"A")</f>
        <v>0</v>
      </c>
      <c r="BT40" s="1">
        <f>COUNTIF('Formulario de Respuestas'!$E39:$AC39,"B")</f>
        <v>0</v>
      </c>
      <c r="BU40" s="1">
        <f>COUNTIF('Formulario de Respuestas'!$E39:$AC39,"C")</f>
        <v>0</v>
      </c>
      <c r="BV40" s="1">
        <f>COUNTIF('Formulario de Respuestas'!$E39:$AC39,"D")</f>
        <v>0</v>
      </c>
      <c r="BW40" s="1">
        <f>COUNTIF('Formulario de Respuestas'!$E39:$AC39,"E (RESPUESTA ANULADA)")</f>
        <v>0</v>
      </c>
    </row>
    <row r="41" spans="1:75" x14ac:dyDescent="0.25">
      <c r="A41" s="1">
        <f>'Formulario de Respuestas'!C40</f>
        <v>0</v>
      </c>
      <c r="B41" s="1">
        <f>'Formulario de Respuestas'!D40</f>
        <v>0</v>
      </c>
      <c r="C41" s="29">
        <f>IF($B41='Formulario de Respuestas'!$D40,'Formulario de Respuestas'!$E40,"ES DIFERENTE")</f>
        <v>0</v>
      </c>
      <c r="D41" s="19" t="str">
        <f>IFERROR(VLOOKUP(CONCATENATE(C$1,C41),'Formulario de Preguntas'!$C$2:$FN$85,3,FALSE),"")</f>
        <v/>
      </c>
      <c r="E41" s="1" t="str">
        <f>IFERROR(VLOOKUP(CONCATENATE(C$1,C41),'Formulario de Preguntas'!$C$2:$FN$85,4,FALSE),"")</f>
        <v/>
      </c>
      <c r="F41" s="29">
        <f>IF($B41='Formulario de Respuestas'!$D40,'Formulario de Respuestas'!$F40,"ES DIFERENTE")</f>
        <v>0</v>
      </c>
      <c r="G41" s="19" t="str">
        <f>IFERROR(VLOOKUP(CONCATENATE(F$1,F41),'Formulario de Preguntas'!$C$2:$FN$85,3,FALSE),"")</f>
        <v/>
      </c>
      <c r="H41" s="1" t="str">
        <f>IFERROR(VLOOKUP(CONCATENATE(F$1,F41),'Formulario de Preguntas'!$C$2:$FN$85,4,FALSE),"")</f>
        <v/>
      </c>
      <c r="I41" s="29">
        <f>IF($B41='Formulario de Respuestas'!$D40,'Formulario de Respuestas'!$G40,"ES DIFERENTE")</f>
        <v>0</v>
      </c>
      <c r="J41" s="19" t="str">
        <f>IFERROR(VLOOKUP(CONCATENATE(I$1,I41),'Formulario de Preguntas'!$C$2:$FN$85,3,FALSE),"")</f>
        <v/>
      </c>
      <c r="K41" s="1" t="str">
        <f>IFERROR(VLOOKUP(CONCATENATE(I$1,I41),'Formulario de Preguntas'!$C$2:$FN$85,4,FALSE),"")</f>
        <v/>
      </c>
      <c r="L41" s="29">
        <f>IF($B41='Formulario de Respuestas'!$D40,'Formulario de Respuestas'!$H40,"ES DIFERENTE")</f>
        <v>0</v>
      </c>
      <c r="M41" s="19" t="str">
        <f>IFERROR(VLOOKUP(CONCATENATE(L$1,L41),'Formulario de Preguntas'!$C$2:$FN$85,3,FALSE),"")</f>
        <v/>
      </c>
      <c r="N41" s="1" t="str">
        <f>IFERROR(VLOOKUP(CONCATENATE(L$1,L41),'Formulario de Preguntas'!$C$2:$FN$85,4,FALSE),"")</f>
        <v/>
      </c>
      <c r="O41" s="29">
        <f>IF($B41='Formulario de Respuestas'!$D40,'Formulario de Respuestas'!$I40,"ES DIFERENTE")</f>
        <v>0</v>
      </c>
      <c r="P41" s="19" t="str">
        <f>IFERROR(VLOOKUP(CONCATENATE(O$1,O41),'Formulario de Preguntas'!$C$2:$FN$85,3,FALSE),"")</f>
        <v/>
      </c>
      <c r="Q41" s="1" t="str">
        <f>IFERROR(VLOOKUP(CONCATENATE(O$1,O41),'Formulario de Preguntas'!$C$2:$FN$85,4,FALSE),"")</f>
        <v/>
      </c>
      <c r="R41" s="29">
        <f>IF($B41='Formulario de Respuestas'!$D40,'Formulario de Respuestas'!$J40,"ES DIFERENTE")</f>
        <v>0</v>
      </c>
      <c r="S41" s="19" t="str">
        <f>IFERROR(VLOOKUP(CONCATENATE(R$1,R41),'Formulario de Preguntas'!$C$2:$FN$85,3,FALSE),"")</f>
        <v/>
      </c>
      <c r="T41" s="1" t="str">
        <f>IFERROR(VLOOKUP(CONCATENATE(R$1,R41),'Formulario de Preguntas'!$C$2:$FN$85,4,FALSE),"")</f>
        <v/>
      </c>
      <c r="U41" s="29">
        <f>IF($B41='Formulario de Respuestas'!$D40,'Formulario de Respuestas'!$K40,"ES DIFERENTE")</f>
        <v>0</v>
      </c>
      <c r="V41" s="19" t="str">
        <f>IFERROR(VLOOKUP(CONCATENATE(U$1,U41),'Formulario de Preguntas'!$C$2:$FN$85,3,FALSE),"")</f>
        <v/>
      </c>
      <c r="W41" s="1" t="str">
        <f>IFERROR(VLOOKUP(CONCATENATE(U$1,U41),'Formulario de Preguntas'!$C$2:$FN$85,4,FALSE),"")</f>
        <v/>
      </c>
      <c r="X41" s="29">
        <f>IF($B41='Formulario de Respuestas'!$D40,'Formulario de Respuestas'!$L40,"ES DIFERENTE")</f>
        <v>0</v>
      </c>
      <c r="Y41" s="19" t="str">
        <f>IFERROR(VLOOKUP(CONCATENATE(X$1,X41),'Formulario de Preguntas'!$C$2:$FN$85,3,FALSE),"")</f>
        <v/>
      </c>
      <c r="Z41" s="1" t="str">
        <f>IFERROR(VLOOKUP(CONCATENATE(X$1,X41),'Formulario de Preguntas'!$C$2:$FN$85,4,FALSE),"")</f>
        <v/>
      </c>
      <c r="AA41" s="29">
        <f>IF($B41='Formulario de Respuestas'!$D40,'Formulario de Respuestas'!$M40,"ES DIFERENTE")</f>
        <v>0</v>
      </c>
      <c r="AB41" s="19" t="str">
        <f>IFERROR(VLOOKUP(CONCATENATE(AA$1,AA41),'Formulario de Preguntas'!$C$2:$FN$85,3,FALSE),"")</f>
        <v/>
      </c>
      <c r="AC41" s="1" t="str">
        <f>IFERROR(VLOOKUP(CONCATENATE(AA$1,AA41),'Formulario de Preguntas'!$C$2:$FN$85,4,FALSE),"")</f>
        <v/>
      </c>
      <c r="AD41" s="29">
        <f>IF($B41='Formulario de Respuestas'!$D40,'Formulario de Respuestas'!$N40,"ES DIFERENTE")</f>
        <v>0</v>
      </c>
      <c r="AE41" s="19" t="str">
        <f>IFERROR(VLOOKUP(CONCATENATE(AD$1,AD41),'Formulario de Preguntas'!$C$2:$FN$85,3,FALSE),"")</f>
        <v/>
      </c>
      <c r="AF41" s="1" t="str">
        <f>IFERROR(VLOOKUP(CONCATENATE(AD$1,AD41),'Formulario de Preguntas'!$C$2:$FN$85,4,FALSE),"")</f>
        <v/>
      </c>
      <c r="AG41" s="29">
        <f>IF($B41='Formulario de Respuestas'!$D40,'Formulario de Respuestas'!$O40,"ES DIFERENTE")</f>
        <v>0</v>
      </c>
      <c r="AH41" s="19" t="str">
        <f>IFERROR(VLOOKUP(CONCATENATE(AG$1,AG41),'Formulario de Preguntas'!$C$2:$FN$85,3,FALSE),"")</f>
        <v/>
      </c>
      <c r="AI41" s="1" t="str">
        <f>IFERROR(VLOOKUP(CONCATENATE(AG$1,AG41),'Formulario de Preguntas'!$C$2:$FN$85,4,FALSE),"")</f>
        <v/>
      </c>
      <c r="AJ41" s="29">
        <f>IF($B41='Formulario de Respuestas'!$D40,'Formulario de Respuestas'!$P40,"ES DIFERENTE")</f>
        <v>0</v>
      </c>
      <c r="AK41" s="19" t="str">
        <f>IFERROR(VLOOKUP(CONCATENATE(AJ$1,AJ41),'Formulario de Preguntas'!$C$2:$FN$85,3,FALSE),"")</f>
        <v/>
      </c>
      <c r="AL41" s="1" t="str">
        <f>IFERROR(VLOOKUP(CONCATENATE(AJ$1,AJ41),'Formulario de Preguntas'!$C$2:$FN$85,4,FALSE),"")</f>
        <v/>
      </c>
      <c r="AM41" s="29">
        <f>IF($B41='Formulario de Respuestas'!$D40,'Formulario de Respuestas'!$Q40,"ES DIFERENTE")</f>
        <v>0</v>
      </c>
      <c r="AN41" s="19" t="str">
        <f>IFERROR(VLOOKUP(CONCATENATE(AM$1,AM41),'Formulario de Preguntas'!$C$2:$FN$85,3,FALSE),"")</f>
        <v/>
      </c>
      <c r="AO41" s="1" t="str">
        <f>IFERROR(VLOOKUP(CONCATENATE(AM$1,AM41),'Formulario de Preguntas'!$C$2:$FN$85,4,FALSE),"")</f>
        <v/>
      </c>
      <c r="AP41" s="29">
        <f>IF($B41='Formulario de Respuestas'!$D40,'Formulario de Respuestas'!$R40,"ES DIFERENTE")</f>
        <v>0</v>
      </c>
      <c r="AQ41" s="19" t="str">
        <f>IFERROR(VLOOKUP(CONCATENATE(AP$1,AP41),'Formulario de Preguntas'!$C$2:$FN$85,3,FALSE),"")</f>
        <v/>
      </c>
      <c r="AR41" s="1" t="str">
        <f>IFERROR(VLOOKUP(CONCATENATE(AP$1,AP41),'Formulario de Preguntas'!$C$2:$FN$85,4,FALSE),"")</f>
        <v/>
      </c>
      <c r="AS41" s="29">
        <f>IF($B41='Formulario de Respuestas'!$D40,'Formulario de Respuestas'!$S40,"ES DIFERENTE")</f>
        <v>0</v>
      </c>
      <c r="AT41" s="19" t="str">
        <f>IFERROR(VLOOKUP(CONCATENATE(AS$1,AS41),'Formulario de Preguntas'!$C$2:$FN$85,3,FALSE),"")</f>
        <v/>
      </c>
      <c r="AU41" s="1" t="str">
        <f>IFERROR(VLOOKUP(CONCATENATE(AS$1,AS41),'Formulario de Preguntas'!$C$2:$FN$85,4,FALSE),"")</f>
        <v/>
      </c>
      <c r="AV41" s="29">
        <f>IF($B41='Formulario de Respuestas'!$D40,'Formulario de Respuestas'!$T40,"ES DIFERENTE")</f>
        <v>0</v>
      </c>
      <c r="AW41" s="19" t="str">
        <f>IFERROR(VLOOKUP(CONCATENATE(AV$1,AV41),'Formulario de Preguntas'!$C$2:$FN$85,3,FALSE),"")</f>
        <v/>
      </c>
      <c r="AX41" s="1" t="str">
        <f>IFERROR(VLOOKUP(CONCATENATE(AV$1,AV41),'Formulario de Preguntas'!$C$2:$FN$85,4,FALSE),"")</f>
        <v/>
      </c>
      <c r="AY41" s="29">
        <f>IF($B41='Formulario de Respuestas'!$D40,'Formulario de Respuestas'!$U40,"ES DIFERENTE")</f>
        <v>0</v>
      </c>
      <c r="AZ41" s="19" t="str">
        <f>IFERROR(VLOOKUP(CONCATENATE(AY$1,AY41),'Formulario de Preguntas'!$C$2:$FN$85,3,FALSE),"")</f>
        <v/>
      </c>
      <c r="BA41" s="1" t="str">
        <f>IFERROR(VLOOKUP(CONCATENATE(AY$1,AY41),'Formulario de Preguntas'!$C$2:$FN$85,4,FALSE),"")</f>
        <v/>
      </c>
      <c r="BB41" s="29">
        <f>IF($B41='Formulario de Respuestas'!$D40,'Formulario de Respuestas'!$V40,"ES DIFERENTE")</f>
        <v>0</v>
      </c>
      <c r="BC41" s="19" t="str">
        <f>IFERROR(VLOOKUP(CONCATENATE(BB$1,BB41),'Formulario de Preguntas'!$C$2:$FN$85,3,FALSE),"")</f>
        <v/>
      </c>
      <c r="BD41" s="1" t="str">
        <f>IFERROR(VLOOKUP(CONCATENATE(BB$1,BB41),'Formulario de Preguntas'!$C$2:$FN$85,4,FALSE),"")</f>
        <v/>
      </c>
      <c r="BE41" s="29">
        <f>IF($B41='Formulario de Respuestas'!$D40,'Formulario de Respuestas'!$W40,"ES DIFERENTE")</f>
        <v>0</v>
      </c>
      <c r="BF41" s="19" t="str">
        <f>IFERROR(VLOOKUP(CONCATENATE(BE$1,BE41),'Formulario de Preguntas'!$C$2:$FN$85,3,FALSE),"")</f>
        <v/>
      </c>
      <c r="BG41" s="1" t="str">
        <f>IFERROR(VLOOKUP(CONCATENATE(BE$1,BE41),'Formulario de Preguntas'!$C$2:$FN$85,4,FALSE),"")</f>
        <v/>
      </c>
      <c r="BH41" s="29">
        <f>IF($B41='Formulario de Respuestas'!$D40,'Formulario de Respuestas'!$X40,"ES DIFERENTE")</f>
        <v>0</v>
      </c>
      <c r="BI41" s="19" t="str">
        <f>IFERROR(VLOOKUP(CONCATENATE(BH$1,BH41),'Formulario de Preguntas'!$C$2:$FN$85,3,FALSE),"")</f>
        <v/>
      </c>
      <c r="BJ41" s="1" t="str">
        <f>IFERROR(VLOOKUP(CONCATENATE(BH$1,BH41),'Formulario de Preguntas'!$C$2:$FN$85,4,FALSE),"")</f>
        <v/>
      </c>
      <c r="BL41" s="29">
        <f>IF($B41='Formulario de Respuestas'!$D40,'Formulario de Respuestas'!$X40,"ES DIFERENTE")</f>
        <v>0</v>
      </c>
      <c r="BM41" s="19" t="str">
        <f>IFERROR(VLOOKUP(CONCATENATE(BL$1,BL41),'Formulario de Preguntas'!$C$2:$FN$85,3,FALSE),"")</f>
        <v/>
      </c>
      <c r="BN41" s="1" t="str">
        <f>IFERROR(VLOOKUP(CONCATENATE(BL$1,BL41),'Formulario de Preguntas'!$C$2:$FN$85,4,FALSE),"")</f>
        <v/>
      </c>
      <c r="BP41" s="1">
        <f t="shared" si="0"/>
        <v>0</v>
      </c>
      <c r="BQ41" s="1">
        <f t="shared" si="1"/>
        <v>0.25</v>
      </c>
      <c r="BR41" s="1">
        <f t="shared" si="3"/>
        <v>0</v>
      </c>
      <c r="BS41" s="1">
        <f>COUNTIF('Formulario de Respuestas'!$E40:$AC40,"A")</f>
        <v>0</v>
      </c>
      <c r="BT41" s="1">
        <f>COUNTIF('Formulario de Respuestas'!$E40:$AC40,"B")</f>
        <v>0</v>
      </c>
      <c r="BU41" s="1">
        <f>COUNTIF('Formulario de Respuestas'!$E40:$AC40,"C")</f>
        <v>0</v>
      </c>
      <c r="BV41" s="1">
        <f>COUNTIF('Formulario de Respuestas'!$E40:$AC40,"D")</f>
        <v>0</v>
      </c>
      <c r="BW41" s="1">
        <f>COUNTIF('Formulario de Respuestas'!$E40:$AC40,"E (RESPUESTA ANULADA)")</f>
        <v>0</v>
      </c>
    </row>
    <row r="42" spans="1:75" x14ac:dyDescent="0.25">
      <c r="A42" s="1">
        <f>'Formulario de Respuestas'!C41</f>
        <v>0</v>
      </c>
      <c r="B42" s="1">
        <f>'Formulario de Respuestas'!D41</f>
        <v>0</v>
      </c>
      <c r="C42" s="29">
        <f>IF($B42='Formulario de Respuestas'!$D41,'Formulario de Respuestas'!$E41,"ES DIFERENTE")</f>
        <v>0</v>
      </c>
      <c r="D42" s="19" t="str">
        <f>IFERROR(VLOOKUP(CONCATENATE(C$1,C42),'Formulario de Preguntas'!$C$2:$FN$85,3,FALSE),"")</f>
        <v/>
      </c>
      <c r="E42" s="1" t="str">
        <f>IFERROR(VLOOKUP(CONCATENATE(C$1,C42),'Formulario de Preguntas'!$C$2:$FN$85,4,FALSE),"")</f>
        <v/>
      </c>
      <c r="F42" s="29">
        <f>IF($B42='Formulario de Respuestas'!$D41,'Formulario de Respuestas'!$F41,"ES DIFERENTE")</f>
        <v>0</v>
      </c>
      <c r="G42" s="19" t="str">
        <f>IFERROR(VLOOKUP(CONCATENATE(F$1,F42),'Formulario de Preguntas'!$C$2:$FN$85,3,FALSE),"")</f>
        <v/>
      </c>
      <c r="H42" s="1" t="str">
        <f>IFERROR(VLOOKUP(CONCATENATE(F$1,F42),'Formulario de Preguntas'!$C$2:$FN$85,4,FALSE),"")</f>
        <v/>
      </c>
      <c r="I42" s="29">
        <f>IF($B42='Formulario de Respuestas'!$D41,'Formulario de Respuestas'!$G41,"ES DIFERENTE")</f>
        <v>0</v>
      </c>
      <c r="J42" s="19" t="str">
        <f>IFERROR(VLOOKUP(CONCATENATE(I$1,I42),'Formulario de Preguntas'!$C$2:$FN$85,3,FALSE),"")</f>
        <v/>
      </c>
      <c r="K42" s="1" t="str">
        <f>IFERROR(VLOOKUP(CONCATENATE(I$1,I42),'Formulario de Preguntas'!$C$2:$FN$85,4,FALSE),"")</f>
        <v/>
      </c>
      <c r="L42" s="29">
        <f>IF($B42='Formulario de Respuestas'!$D41,'Formulario de Respuestas'!$H41,"ES DIFERENTE")</f>
        <v>0</v>
      </c>
      <c r="M42" s="19" t="str">
        <f>IFERROR(VLOOKUP(CONCATENATE(L$1,L42),'Formulario de Preguntas'!$C$2:$FN$85,3,FALSE),"")</f>
        <v/>
      </c>
      <c r="N42" s="1" t="str">
        <f>IFERROR(VLOOKUP(CONCATENATE(L$1,L42),'Formulario de Preguntas'!$C$2:$FN$85,4,FALSE),"")</f>
        <v/>
      </c>
      <c r="O42" s="29">
        <f>IF($B42='Formulario de Respuestas'!$D41,'Formulario de Respuestas'!$I41,"ES DIFERENTE")</f>
        <v>0</v>
      </c>
      <c r="P42" s="19" t="str">
        <f>IFERROR(VLOOKUP(CONCATENATE(O$1,O42),'Formulario de Preguntas'!$C$2:$FN$85,3,FALSE),"")</f>
        <v/>
      </c>
      <c r="Q42" s="1" t="str">
        <f>IFERROR(VLOOKUP(CONCATENATE(O$1,O42),'Formulario de Preguntas'!$C$2:$FN$85,4,FALSE),"")</f>
        <v/>
      </c>
      <c r="R42" s="29">
        <f>IF($B42='Formulario de Respuestas'!$D41,'Formulario de Respuestas'!$J41,"ES DIFERENTE")</f>
        <v>0</v>
      </c>
      <c r="S42" s="19" t="str">
        <f>IFERROR(VLOOKUP(CONCATENATE(R$1,R42),'Formulario de Preguntas'!$C$2:$FN$85,3,FALSE),"")</f>
        <v/>
      </c>
      <c r="T42" s="1" t="str">
        <f>IFERROR(VLOOKUP(CONCATENATE(R$1,R42),'Formulario de Preguntas'!$C$2:$FN$85,4,FALSE),"")</f>
        <v/>
      </c>
      <c r="U42" s="29">
        <f>IF($B42='Formulario de Respuestas'!$D41,'Formulario de Respuestas'!$K41,"ES DIFERENTE")</f>
        <v>0</v>
      </c>
      <c r="V42" s="19" t="str">
        <f>IFERROR(VLOOKUP(CONCATENATE(U$1,U42),'Formulario de Preguntas'!$C$2:$FN$85,3,FALSE),"")</f>
        <v/>
      </c>
      <c r="W42" s="1" t="str">
        <f>IFERROR(VLOOKUP(CONCATENATE(U$1,U42),'Formulario de Preguntas'!$C$2:$FN$85,4,FALSE),"")</f>
        <v/>
      </c>
      <c r="X42" s="29">
        <f>IF($B42='Formulario de Respuestas'!$D41,'Formulario de Respuestas'!$L41,"ES DIFERENTE")</f>
        <v>0</v>
      </c>
      <c r="Y42" s="19" t="str">
        <f>IFERROR(VLOOKUP(CONCATENATE(X$1,X42),'Formulario de Preguntas'!$C$2:$FN$85,3,FALSE),"")</f>
        <v/>
      </c>
      <c r="Z42" s="1" t="str">
        <f>IFERROR(VLOOKUP(CONCATENATE(X$1,X42),'Formulario de Preguntas'!$C$2:$FN$85,4,FALSE),"")</f>
        <v/>
      </c>
      <c r="AA42" s="29">
        <f>IF($B42='Formulario de Respuestas'!$D41,'Formulario de Respuestas'!$M41,"ES DIFERENTE")</f>
        <v>0</v>
      </c>
      <c r="AB42" s="19" t="str">
        <f>IFERROR(VLOOKUP(CONCATENATE(AA$1,AA42),'Formulario de Preguntas'!$C$2:$FN$85,3,FALSE),"")</f>
        <v/>
      </c>
      <c r="AC42" s="1" t="str">
        <f>IFERROR(VLOOKUP(CONCATENATE(AA$1,AA42),'Formulario de Preguntas'!$C$2:$FN$85,4,FALSE),"")</f>
        <v/>
      </c>
      <c r="AD42" s="29">
        <f>IF($B42='Formulario de Respuestas'!$D41,'Formulario de Respuestas'!$N41,"ES DIFERENTE")</f>
        <v>0</v>
      </c>
      <c r="AE42" s="19" t="str">
        <f>IFERROR(VLOOKUP(CONCATENATE(AD$1,AD42),'Formulario de Preguntas'!$C$2:$FN$85,3,FALSE),"")</f>
        <v/>
      </c>
      <c r="AF42" s="1" t="str">
        <f>IFERROR(VLOOKUP(CONCATENATE(AD$1,AD42),'Formulario de Preguntas'!$C$2:$FN$85,4,FALSE),"")</f>
        <v/>
      </c>
      <c r="AG42" s="29">
        <f>IF($B42='Formulario de Respuestas'!$D41,'Formulario de Respuestas'!$O41,"ES DIFERENTE")</f>
        <v>0</v>
      </c>
      <c r="AH42" s="19" t="str">
        <f>IFERROR(VLOOKUP(CONCATENATE(AG$1,AG42),'Formulario de Preguntas'!$C$2:$FN$85,3,FALSE),"")</f>
        <v/>
      </c>
      <c r="AI42" s="1" t="str">
        <f>IFERROR(VLOOKUP(CONCATENATE(AG$1,AG42),'Formulario de Preguntas'!$C$2:$FN$85,4,FALSE),"")</f>
        <v/>
      </c>
      <c r="AJ42" s="29">
        <f>IF($B42='Formulario de Respuestas'!$D41,'Formulario de Respuestas'!$P41,"ES DIFERENTE")</f>
        <v>0</v>
      </c>
      <c r="AK42" s="19" t="str">
        <f>IFERROR(VLOOKUP(CONCATENATE(AJ$1,AJ42),'Formulario de Preguntas'!$C$2:$FN$85,3,FALSE),"")</f>
        <v/>
      </c>
      <c r="AL42" s="1" t="str">
        <f>IFERROR(VLOOKUP(CONCATENATE(AJ$1,AJ42),'Formulario de Preguntas'!$C$2:$FN$85,4,FALSE),"")</f>
        <v/>
      </c>
      <c r="AM42" s="29">
        <f>IF($B42='Formulario de Respuestas'!$D41,'Formulario de Respuestas'!$Q41,"ES DIFERENTE")</f>
        <v>0</v>
      </c>
      <c r="AN42" s="19" t="str">
        <f>IFERROR(VLOOKUP(CONCATENATE(AM$1,AM42),'Formulario de Preguntas'!$C$2:$FN$85,3,FALSE),"")</f>
        <v/>
      </c>
      <c r="AO42" s="1" t="str">
        <f>IFERROR(VLOOKUP(CONCATENATE(AM$1,AM42),'Formulario de Preguntas'!$C$2:$FN$85,4,FALSE),"")</f>
        <v/>
      </c>
      <c r="AP42" s="29">
        <f>IF($B42='Formulario de Respuestas'!$D41,'Formulario de Respuestas'!$R41,"ES DIFERENTE")</f>
        <v>0</v>
      </c>
      <c r="AQ42" s="19" t="str">
        <f>IFERROR(VLOOKUP(CONCATENATE(AP$1,AP42),'Formulario de Preguntas'!$C$2:$FN$85,3,FALSE),"")</f>
        <v/>
      </c>
      <c r="AR42" s="1" t="str">
        <f>IFERROR(VLOOKUP(CONCATENATE(AP$1,AP42),'Formulario de Preguntas'!$C$2:$FN$85,4,FALSE),"")</f>
        <v/>
      </c>
      <c r="AS42" s="29">
        <f>IF($B42='Formulario de Respuestas'!$D41,'Formulario de Respuestas'!$S41,"ES DIFERENTE")</f>
        <v>0</v>
      </c>
      <c r="AT42" s="19" t="str">
        <f>IFERROR(VLOOKUP(CONCATENATE(AS$1,AS42),'Formulario de Preguntas'!$C$2:$FN$85,3,FALSE),"")</f>
        <v/>
      </c>
      <c r="AU42" s="1" t="str">
        <f>IFERROR(VLOOKUP(CONCATENATE(AS$1,AS42),'Formulario de Preguntas'!$C$2:$FN$85,4,FALSE),"")</f>
        <v/>
      </c>
      <c r="AV42" s="29">
        <f>IF($B42='Formulario de Respuestas'!$D41,'Formulario de Respuestas'!$T41,"ES DIFERENTE")</f>
        <v>0</v>
      </c>
      <c r="AW42" s="19" t="str">
        <f>IFERROR(VLOOKUP(CONCATENATE(AV$1,AV42),'Formulario de Preguntas'!$C$2:$FN$85,3,FALSE),"")</f>
        <v/>
      </c>
      <c r="AX42" s="1" t="str">
        <f>IFERROR(VLOOKUP(CONCATENATE(AV$1,AV42),'Formulario de Preguntas'!$C$2:$FN$85,4,FALSE),"")</f>
        <v/>
      </c>
      <c r="AY42" s="29">
        <f>IF($B42='Formulario de Respuestas'!$D41,'Formulario de Respuestas'!$U41,"ES DIFERENTE")</f>
        <v>0</v>
      </c>
      <c r="AZ42" s="19" t="str">
        <f>IFERROR(VLOOKUP(CONCATENATE(AY$1,AY42),'Formulario de Preguntas'!$C$2:$FN$85,3,FALSE),"")</f>
        <v/>
      </c>
      <c r="BA42" s="1" t="str">
        <f>IFERROR(VLOOKUP(CONCATENATE(AY$1,AY42),'Formulario de Preguntas'!$C$2:$FN$85,4,FALSE),"")</f>
        <v/>
      </c>
      <c r="BB42" s="29">
        <f>IF($B42='Formulario de Respuestas'!$D41,'Formulario de Respuestas'!$V41,"ES DIFERENTE")</f>
        <v>0</v>
      </c>
      <c r="BC42" s="19" t="str">
        <f>IFERROR(VLOOKUP(CONCATENATE(BB$1,BB42),'Formulario de Preguntas'!$C$2:$FN$85,3,FALSE),"")</f>
        <v/>
      </c>
      <c r="BD42" s="1" t="str">
        <f>IFERROR(VLOOKUP(CONCATENATE(BB$1,BB42),'Formulario de Preguntas'!$C$2:$FN$85,4,FALSE),"")</f>
        <v/>
      </c>
      <c r="BE42" s="29">
        <f>IF($B42='Formulario de Respuestas'!$D41,'Formulario de Respuestas'!$W41,"ES DIFERENTE")</f>
        <v>0</v>
      </c>
      <c r="BF42" s="19" t="str">
        <f>IFERROR(VLOOKUP(CONCATENATE(BE$1,BE42),'Formulario de Preguntas'!$C$2:$FN$85,3,FALSE),"")</f>
        <v/>
      </c>
      <c r="BG42" s="1" t="str">
        <f>IFERROR(VLOOKUP(CONCATENATE(BE$1,BE42),'Formulario de Preguntas'!$C$2:$FN$85,4,FALSE),"")</f>
        <v/>
      </c>
      <c r="BH42" s="29">
        <f>IF($B42='Formulario de Respuestas'!$D41,'Formulario de Respuestas'!$X41,"ES DIFERENTE")</f>
        <v>0</v>
      </c>
      <c r="BI42" s="19" t="str">
        <f>IFERROR(VLOOKUP(CONCATENATE(BH$1,BH42),'Formulario de Preguntas'!$C$2:$FN$85,3,FALSE),"")</f>
        <v/>
      </c>
      <c r="BJ42" s="1" t="str">
        <f>IFERROR(VLOOKUP(CONCATENATE(BH$1,BH42),'Formulario de Preguntas'!$C$2:$FN$85,4,FALSE),"")</f>
        <v/>
      </c>
      <c r="BL42" s="29">
        <f>IF($B42='Formulario de Respuestas'!$D41,'Formulario de Respuestas'!$X41,"ES DIFERENTE")</f>
        <v>0</v>
      </c>
      <c r="BM42" s="19" t="str">
        <f>IFERROR(VLOOKUP(CONCATENATE(BL$1,BL42),'Formulario de Preguntas'!$C$2:$FN$85,3,FALSE),"")</f>
        <v/>
      </c>
      <c r="BN42" s="1" t="str">
        <f>IFERROR(VLOOKUP(CONCATENATE(BL$1,BL42),'Formulario de Preguntas'!$C$2:$FN$85,4,FALSE),"")</f>
        <v/>
      </c>
      <c r="BP42" s="1">
        <f t="shared" si="0"/>
        <v>0</v>
      </c>
      <c r="BQ42" s="1">
        <f t="shared" si="1"/>
        <v>0.25</v>
      </c>
      <c r="BR42" s="1">
        <f t="shared" si="3"/>
        <v>0</v>
      </c>
      <c r="BS42" s="1">
        <f>COUNTIF('Formulario de Respuestas'!$E41:$AC41,"A")</f>
        <v>0</v>
      </c>
      <c r="BT42" s="1">
        <f>COUNTIF('Formulario de Respuestas'!$E41:$AC41,"B")</f>
        <v>0</v>
      </c>
      <c r="BU42" s="1">
        <f>COUNTIF('Formulario de Respuestas'!$E41:$AC41,"C")</f>
        <v>0</v>
      </c>
      <c r="BV42" s="1">
        <f>COUNTIF('Formulario de Respuestas'!$E41:$AC41,"D")</f>
        <v>0</v>
      </c>
      <c r="BW42" s="1">
        <f>COUNTIF('Formulario de Respuestas'!$E41:$AC41,"E (RESPUESTA ANULADA)")</f>
        <v>0</v>
      </c>
    </row>
    <row r="43" spans="1:75" x14ac:dyDescent="0.25">
      <c r="A43" s="1">
        <f>'Formulario de Respuestas'!C42</f>
        <v>0</v>
      </c>
      <c r="B43" s="1">
        <f>'Formulario de Respuestas'!D42</f>
        <v>0</v>
      </c>
      <c r="C43" s="29">
        <f>IF($B43='Formulario de Respuestas'!$D42,'Formulario de Respuestas'!$E42,"ES DIFERENTE")</f>
        <v>0</v>
      </c>
      <c r="D43" s="19" t="str">
        <f>IFERROR(VLOOKUP(CONCATENATE(C$1,C43),'Formulario de Preguntas'!$C$2:$FN$85,3,FALSE),"")</f>
        <v/>
      </c>
      <c r="E43" s="1" t="str">
        <f>IFERROR(VLOOKUP(CONCATENATE(C$1,C43),'Formulario de Preguntas'!$C$2:$FN$85,4,FALSE),"")</f>
        <v/>
      </c>
      <c r="F43" s="29">
        <f>IF($B43='Formulario de Respuestas'!$D42,'Formulario de Respuestas'!$F42,"ES DIFERENTE")</f>
        <v>0</v>
      </c>
      <c r="G43" s="19" t="str">
        <f>IFERROR(VLOOKUP(CONCATENATE(F$1,F43),'Formulario de Preguntas'!$C$2:$FN$85,3,FALSE),"")</f>
        <v/>
      </c>
      <c r="H43" s="1" t="str">
        <f>IFERROR(VLOOKUP(CONCATENATE(F$1,F43),'Formulario de Preguntas'!$C$2:$FN$85,4,FALSE),"")</f>
        <v/>
      </c>
      <c r="I43" s="29">
        <f>IF($B43='Formulario de Respuestas'!$D42,'Formulario de Respuestas'!$G42,"ES DIFERENTE")</f>
        <v>0</v>
      </c>
      <c r="J43" s="19" t="str">
        <f>IFERROR(VLOOKUP(CONCATENATE(I$1,I43),'Formulario de Preguntas'!$C$2:$FN$85,3,FALSE),"")</f>
        <v/>
      </c>
      <c r="K43" s="1" t="str">
        <f>IFERROR(VLOOKUP(CONCATENATE(I$1,I43),'Formulario de Preguntas'!$C$2:$FN$85,4,FALSE),"")</f>
        <v/>
      </c>
      <c r="L43" s="29">
        <f>IF($B43='Formulario de Respuestas'!$D42,'Formulario de Respuestas'!$H42,"ES DIFERENTE")</f>
        <v>0</v>
      </c>
      <c r="M43" s="19" t="str">
        <f>IFERROR(VLOOKUP(CONCATENATE(L$1,L43),'Formulario de Preguntas'!$C$2:$FN$85,3,FALSE),"")</f>
        <v/>
      </c>
      <c r="N43" s="1" t="str">
        <f>IFERROR(VLOOKUP(CONCATENATE(L$1,L43),'Formulario de Preguntas'!$C$2:$FN$85,4,FALSE),"")</f>
        <v/>
      </c>
      <c r="O43" s="29">
        <f>IF($B43='Formulario de Respuestas'!$D42,'Formulario de Respuestas'!$I42,"ES DIFERENTE")</f>
        <v>0</v>
      </c>
      <c r="P43" s="19" t="str">
        <f>IFERROR(VLOOKUP(CONCATENATE(O$1,O43),'Formulario de Preguntas'!$C$2:$FN$85,3,FALSE),"")</f>
        <v/>
      </c>
      <c r="Q43" s="1" t="str">
        <f>IFERROR(VLOOKUP(CONCATENATE(O$1,O43),'Formulario de Preguntas'!$C$2:$FN$85,4,FALSE),"")</f>
        <v/>
      </c>
      <c r="R43" s="29">
        <f>IF($B43='Formulario de Respuestas'!$D42,'Formulario de Respuestas'!$J42,"ES DIFERENTE")</f>
        <v>0</v>
      </c>
      <c r="S43" s="19" t="str">
        <f>IFERROR(VLOOKUP(CONCATENATE(R$1,R43),'Formulario de Preguntas'!$C$2:$FN$85,3,FALSE),"")</f>
        <v/>
      </c>
      <c r="T43" s="1" t="str">
        <f>IFERROR(VLOOKUP(CONCATENATE(R$1,R43),'Formulario de Preguntas'!$C$2:$FN$85,4,FALSE),"")</f>
        <v/>
      </c>
      <c r="U43" s="29">
        <f>IF($B43='Formulario de Respuestas'!$D42,'Formulario de Respuestas'!$K42,"ES DIFERENTE")</f>
        <v>0</v>
      </c>
      <c r="V43" s="19" t="str">
        <f>IFERROR(VLOOKUP(CONCATENATE(U$1,U43),'Formulario de Preguntas'!$C$2:$FN$85,3,FALSE),"")</f>
        <v/>
      </c>
      <c r="W43" s="1" t="str">
        <f>IFERROR(VLOOKUP(CONCATENATE(U$1,U43),'Formulario de Preguntas'!$C$2:$FN$85,4,FALSE),"")</f>
        <v/>
      </c>
      <c r="X43" s="29">
        <f>IF($B43='Formulario de Respuestas'!$D42,'Formulario de Respuestas'!$L42,"ES DIFERENTE")</f>
        <v>0</v>
      </c>
      <c r="Y43" s="19" t="str">
        <f>IFERROR(VLOOKUP(CONCATENATE(X$1,X43),'Formulario de Preguntas'!$C$2:$FN$85,3,FALSE),"")</f>
        <v/>
      </c>
      <c r="Z43" s="1" t="str">
        <f>IFERROR(VLOOKUP(CONCATENATE(X$1,X43),'Formulario de Preguntas'!$C$2:$FN$85,4,FALSE),"")</f>
        <v/>
      </c>
      <c r="AA43" s="29">
        <f>IF($B43='Formulario de Respuestas'!$D42,'Formulario de Respuestas'!$M42,"ES DIFERENTE")</f>
        <v>0</v>
      </c>
      <c r="AB43" s="19" t="str">
        <f>IFERROR(VLOOKUP(CONCATENATE(AA$1,AA43),'Formulario de Preguntas'!$C$2:$FN$85,3,FALSE),"")</f>
        <v/>
      </c>
      <c r="AC43" s="1" t="str">
        <f>IFERROR(VLOOKUP(CONCATENATE(AA$1,AA43),'Formulario de Preguntas'!$C$2:$FN$85,4,FALSE),"")</f>
        <v/>
      </c>
      <c r="AD43" s="29">
        <f>IF($B43='Formulario de Respuestas'!$D42,'Formulario de Respuestas'!$N42,"ES DIFERENTE")</f>
        <v>0</v>
      </c>
      <c r="AE43" s="19" t="str">
        <f>IFERROR(VLOOKUP(CONCATENATE(AD$1,AD43),'Formulario de Preguntas'!$C$2:$FN$85,3,FALSE),"")</f>
        <v/>
      </c>
      <c r="AF43" s="1" t="str">
        <f>IFERROR(VLOOKUP(CONCATENATE(AD$1,AD43),'Formulario de Preguntas'!$C$2:$FN$85,4,FALSE),"")</f>
        <v/>
      </c>
      <c r="AG43" s="29">
        <f>IF($B43='Formulario de Respuestas'!$D42,'Formulario de Respuestas'!$O42,"ES DIFERENTE")</f>
        <v>0</v>
      </c>
      <c r="AH43" s="19" t="str">
        <f>IFERROR(VLOOKUP(CONCATENATE(AG$1,AG43),'Formulario de Preguntas'!$C$2:$FN$85,3,FALSE),"")</f>
        <v/>
      </c>
      <c r="AI43" s="1" t="str">
        <f>IFERROR(VLOOKUP(CONCATENATE(AG$1,AG43),'Formulario de Preguntas'!$C$2:$FN$85,4,FALSE),"")</f>
        <v/>
      </c>
      <c r="AJ43" s="29">
        <f>IF($B43='Formulario de Respuestas'!$D42,'Formulario de Respuestas'!$P42,"ES DIFERENTE")</f>
        <v>0</v>
      </c>
      <c r="AK43" s="19" t="str">
        <f>IFERROR(VLOOKUP(CONCATENATE(AJ$1,AJ43),'Formulario de Preguntas'!$C$2:$FN$85,3,FALSE),"")</f>
        <v/>
      </c>
      <c r="AL43" s="1" t="str">
        <f>IFERROR(VLOOKUP(CONCATENATE(AJ$1,AJ43),'Formulario de Preguntas'!$C$2:$FN$85,4,FALSE),"")</f>
        <v/>
      </c>
      <c r="AM43" s="29">
        <f>IF($B43='Formulario de Respuestas'!$D42,'Formulario de Respuestas'!$Q42,"ES DIFERENTE")</f>
        <v>0</v>
      </c>
      <c r="AN43" s="19" t="str">
        <f>IFERROR(VLOOKUP(CONCATENATE(AM$1,AM43),'Formulario de Preguntas'!$C$2:$FN$85,3,FALSE),"")</f>
        <v/>
      </c>
      <c r="AO43" s="1" t="str">
        <f>IFERROR(VLOOKUP(CONCATENATE(AM$1,AM43),'Formulario de Preguntas'!$C$2:$FN$85,4,FALSE),"")</f>
        <v/>
      </c>
      <c r="AP43" s="29">
        <f>IF($B43='Formulario de Respuestas'!$D42,'Formulario de Respuestas'!$R42,"ES DIFERENTE")</f>
        <v>0</v>
      </c>
      <c r="AQ43" s="19" t="str">
        <f>IFERROR(VLOOKUP(CONCATENATE(AP$1,AP43),'Formulario de Preguntas'!$C$2:$FN$85,3,FALSE),"")</f>
        <v/>
      </c>
      <c r="AR43" s="1" t="str">
        <f>IFERROR(VLOOKUP(CONCATENATE(AP$1,AP43),'Formulario de Preguntas'!$C$2:$FN$85,4,FALSE),"")</f>
        <v/>
      </c>
      <c r="AS43" s="29">
        <f>IF($B43='Formulario de Respuestas'!$D42,'Formulario de Respuestas'!$S42,"ES DIFERENTE")</f>
        <v>0</v>
      </c>
      <c r="AT43" s="19" t="str">
        <f>IFERROR(VLOOKUP(CONCATENATE(AS$1,AS43),'Formulario de Preguntas'!$C$2:$FN$85,3,FALSE),"")</f>
        <v/>
      </c>
      <c r="AU43" s="1" t="str">
        <f>IFERROR(VLOOKUP(CONCATENATE(AS$1,AS43),'Formulario de Preguntas'!$C$2:$FN$85,4,FALSE),"")</f>
        <v/>
      </c>
      <c r="AV43" s="29">
        <f>IF($B43='Formulario de Respuestas'!$D42,'Formulario de Respuestas'!$T42,"ES DIFERENTE")</f>
        <v>0</v>
      </c>
      <c r="AW43" s="19" t="str">
        <f>IFERROR(VLOOKUP(CONCATENATE(AV$1,AV43),'Formulario de Preguntas'!$C$2:$FN$85,3,FALSE),"")</f>
        <v/>
      </c>
      <c r="AX43" s="1" t="str">
        <f>IFERROR(VLOOKUP(CONCATENATE(AV$1,AV43),'Formulario de Preguntas'!$C$2:$FN$85,4,FALSE),"")</f>
        <v/>
      </c>
      <c r="AY43" s="29">
        <f>IF($B43='Formulario de Respuestas'!$D42,'Formulario de Respuestas'!$U42,"ES DIFERENTE")</f>
        <v>0</v>
      </c>
      <c r="AZ43" s="19" t="str">
        <f>IFERROR(VLOOKUP(CONCATENATE(AY$1,AY43),'Formulario de Preguntas'!$C$2:$FN$85,3,FALSE),"")</f>
        <v/>
      </c>
      <c r="BA43" s="1" t="str">
        <f>IFERROR(VLOOKUP(CONCATENATE(AY$1,AY43),'Formulario de Preguntas'!$C$2:$FN$85,4,FALSE),"")</f>
        <v/>
      </c>
      <c r="BB43" s="29">
        <f>IF($B43='Formulario de Respuestas'!$D42,'Formulario de Respuestas'!$V42,"ES DIFERENTE")</f>
        <v>0</v>
      </c>
      <c r="BC43" s="19" t="str">
        <f>IFERROR(VLOOKUP(CONCATENATE(BB$1,BB43),'Formulario de Preguntas'!$C$2:$FN$85,3,FALSE),"")</f>
        <v/>
      </c>
      <c r="BD43" s="1" t="str">
        <f>IFERROR(VLOOKUP(CONCATENATE(BB$1,BB43),'Formulario de Preguntas'!$C$2:$FN$85,4,FALSE),"")</f>
        <v/>
      </c>
      <c r="BE43" s="29">
        <f>IF($B43='Formulario de Respuestas'!$D42,'Formulario de Respuestas'!$W42,"ES DIFERENTE")</f>
        <v>0</v>
      </c>
      <c r="BF43" s="19" t="str">
        <f>IFERROR(VLOOKUP(CONCATENATE(BE$1,BE43),'Formulario de Preguntas'!$C$2:$FN$85,3,FALSE),"")</f>
        <v/>
      </c>
      <c r="BG43" s="1" t="str">
        <f>IFERROR(VLOOKUP(CONCATENATE(BE$1,BE43),'Formulario de Preguntas'!$C$2:$FN$85,4,FALSE),"")</f>
        <v/>
      </c>
      <c r="BH43" s="29">
        <f>IF($B43='Formulario de Respuestas'!$D42,'Formulario de Respuestas'!$X42,"ES DIFERENTE")</f>
        <v>0</v>
      </c>
      <c r="BI43" s="19" t="str">
        <f>IFERROR(VLOOKUP(CONCATENATE(BH$1,BH43),'Formulario de Preguntas'!$C$2:$FN$85,3,FALSE),"")</f>
        <v/>
      </c>
      <c r="BJ43" s="1" t="str">
        <f>IFERROR(VLOOKUP(CONCATENATE(BH$1,BH43),'Formulario de Preguntas'!$C$2:$FN$85,4,FALSE),"")</f>
        <v/>
      </c>
      <c r="BL43" s="29">
        <f>IF($B43='Formulario de Respuestas'!$D42,'Formulario de Respuestas'!$X42,"ES DIFERENTE")</f>
        <v>0</v>
      </c>
      <c r="BM43" s="19" t="str">
        <f>IFERROR(VLOOKUP(CONCATENATE(BL$1,BL43),'Formulario de Preguntas'!$C$2:$FN$85,3,FALSE),"")</f>
        <v/>
      </c>
      <c r="BN43" s="1" t="str">
        <f>IFERROR(VLOOKUP(CONCATENATE(BL$1,BL43),'Formulario de Preguntas'!$C$2:$FN$85,4,FALSE),"")</f>
        <v/>
      </c>
      <c r="BP43" s="1">
        <f t="shared" si="0"/>
        <v>0</v>
      </c>
      <c r="BQ43" s="1">
        <f t="shared" si="1"/>
        <v>0.25</v>
      </c>
      <c r="BR43" s="1">
        <f t="shared" si="3"/>
        <v>0</v>
      </c>
      <c r="BS43" s="1">
        <f>COUNTIF('Formulario de Respuestas'!$E42:$AC42,"A")</f>
        <v>0</v>
      </c>
      <c r="BT43" s="1">
        <f>COUNTIF('Formulario de Respuestas'!$E42:$AC42,"B")</f>
        <v>0</v>
      </c>
      <c r="BU43" s="1">
        <f>COUNTIF('Formulario de Respuestas'!$E42:$AC42,"C")</f>
        <v>0</v>
      </c>
      <c r="BV43" s="1">
        <f>COUNTIF('Formulario de Respuestas'!$E42:$AC42,"D")</f>
        <v>0</v>
      </c>
      <c r="BW43" s="1">
        <f>COUNTIF('Formulario de Respuestas'!$E42:$AC42,"E (RESPUESTA ANULADA)")</f>
        <v>0</v>
      </c>
    </row>
    <row r="44" spans="1:75" x14ac:dyDescent="0.25">
      <c r="A44" s="1">
        <f>'Formulario de Respuestas'!C43</f>
        <v>0</v>
      </c>
      <c r="B44" s="1">
        <f>'Formulario de Respuestas'!D43</f>
        <v>0</v>
      </c>
      <c r="C44" s="29">
        <f>IF($B44='Formulario de Respuestas'!$D43,'Formulario de Respuestas'!$E43,"ES DIFERENTE")</f>
        <v>0</v>
      </c>
      <c r="D44" s="19" t="str">
        <f>IFERROR(VLOOKUP(CONCATENATE(C$1,C44),'Formulario de Preguntas'!$C$2:$FN$85,3,FALSE),"")</f>
        <v/>
      </c>
      <c r="E44" s="1" t="str">
        <f>IFERROR(VLOOKUP(CONCATENATE(C$1,C44),'Formulario de Preguntas'!$C$2:$FN$85,4,FALSE),"")</f>
        <v/>
      </c>
      <c r="F44" s="29">
        <f>IF($B44='Formulario de Respuestas'!$D43,'Formulario de Respuestas'!$F43,"ES DIFERENTE")</f>
        <v>0</v>
      </c>
      <c r="G44" s="19" t="str">
        <f>IFERROR(VLOOKUP(CONCATENATE(F$1,F44),'Formulario de Preguntas'!$C$2:$FN$85,3,FALSE),"")</f>
        <v/>
      </c>
      <c r="H44" s="1" t="str">
        <f>IFERROR(VLOOKUP(CONCATENATE(F$1,F44),'Formulario de Preguntas'!$C$2:$FN$85,4,FALSE),"")</f>
        <v/>
      </c>
      <c r="I44" s="29">
        <f>IF($B44='Formulario de Respuestas'!$D43,'Formulario de Respuestas'!$G43,"ES DIFERENTE")</f>
        <v>0</v>
      </c>
      <c r="J44" s="19" t="str">
        <f>IFERROR(VLOOKUP(CONCATENATE(I$1,I44),'Formulario de Preguntas'!$C$2:$FN$85,3,FALSE),"")</f>
        <v/>
      </c>
      <c r="K44" s="1" t="str">
        <f>IFERROR(VLOOKUP(CONCATENATE(I$1,I44),'Formulario de Preguntas'!$C$2:$FN$85,4,FALSE),"")</f>
        <v/>
      </c>
      <c r="L44" s="29">
        <f>IF($B44='Formulario de Respuestas'!$D43,'Formulario de Respuestas'!$H43,"ES DIFERENTE")</f>
        <v>0</v>
      </c>
      <c r="M44" s="19" t="str">
        <f>IFERROR(VLOOKUP(CONCATENATE(L$1,L44),'Formulario de Preguntas'!$C$2:$FN$85,3,FALSE),"")</f>
        <v/>
      </c>
      <c r="N44" s="1" t="str">
        <f>IFERROR(VLOOKUP(CONCATENATE(L$1,L44),'Formulario de Preguntas'!$C$2:$FN$85,4,FALSE),"")</f>
        <v/>
      </c>
      <c r="O44" s="29">
        <f>IF($B44='Formulario de Respuestas'!$D43,'Formulario de Respuestas'!$I43,"ES DIFERENTE")</f>
        <v>0</v>
      </c>
      <c r="P44" s="19" t="str">
        <f>IFERROR(VLOOKUP(CONCATENATE(O$1,O44),'Formulario de Preguntas'!$C$2:$FN$85,3,FALSE),"")</f>
        <v/>
      </c>
      <c r="Q44" s="1" t="str">
        <f>IFERROR(VLOOKUP(CONCATENATE(O$1,O44),'Formulario de Preguntas'!$C$2:$FN$85,4,FALSE),"")</f>
        <v/>
      </c>
      <c r="R44" s="29">
        <f>IF($B44='Formulario de Respuestas'!$D43,'Formulario de Respuestas'!$J43,"ES DIFERENTE")</f>
        <v>0</v>
      </c>
      <c r="S44" s="19" t="str">
        <f>IFERROR(VLOOKUP(CONCATENATE(R$1,R44),'Formulario de Preguntas'!$C$2:$FN$85,3,FALSE),"")</f>
        <v/>
      </c>
      <c r="T44" s="1" t="str">
        <f>IFERROR(VLOOKUP(CONCATENATE(R$1,R44),'Formulario de Preguntas'!$C$2:$FN$85,4,FALSE),"")</f>
        <v/>
      </c>
      <c r="U44" s="29">
        <f>IF($B44='Formulario de Respuestas'!$D43,'Formulario de Respuestas'!$K43,"ES DIFERENTE")</f>
        <v>0</v>
      </c>
      <c r="V44" s="19" t="str">
        <f>IFERROR(VLOOKUP(CONCATENATE(U$1,U44),'Formulario de Preguntas'!$C$2:$FN$85,3,FALSE),"")</f>
        <v/>
      </c>
      <c r="W44" s="1" t="str">
        <f>IFERROR(VLOOKUP(CONCATENATE(U$1,U44),'Formulario de Preguntas'!$C$2:$FN$85,4,FALSE),"")</f>
        <v/>
      </c>
      <c r="X44" s="29">
        <f>IF($B44='Formulario de Respuestas'!$D43,'Formulario de Respuestas'!$L43,"ES DIFERENTE")</f>
        <v>0</v>
      </c>
      <c r="Y44" s="19" t="str">
        <f>IFERROR(VLOOKUP(CONCATENATE(X$1,X44),'Formulario de Preguntas'!$C$2:$FN$85,3,FALSE),"")</f>
        <v/>
      </c>
      <c r="Z44" s="1" t="str">
        <f>IFERROR(VLOOKUP(CONCATENATE(X$1,X44),'Formulario de Preguntas'!$C$2:$FN$85,4,FALSE),"")</f>
        <v/>
      </c>
      <c r="AA44" s="29">
        <f>IF($B44='Formulario de Respuestas'!$D43,'Formulario de Respuestas'!$M43,"ES DIFERENTE")</f>
        <v>0</v>
      </c>
      <c r="AB44" s="19" t="str">
        <f>IFERROR(VLOOKUP(CONCATENATE(AA$1,AA44),'Formulario de Preguntas'!$C$2:$FN$85,3,FALSE),"")</f>
        <v/>
      </c>
      <c r="AC44" s="1" t="str">
        <f>IFERROR(VLOOKUP(CONCATENATE(AA$1,AA44),'Formulario de Preguntas'!$C$2:$FN$85,4,FALSE),"")</f>
        <v/>
      </c>
      <c r="AD44" s="29">
        <f>IF($B44='Formulario de Respuestas'!$D43,'Formulario de Respuestas'!$N43,"ES DIFERENTE")</f>
        <v>0</v>
      </c>
      <c r="AE44" s="19" t="str">
        <f>IFERROR(VLOOKUP(CONCATENATE(AD$1,AD44),'Formulario de Preguntas'!$C$2:$FN$85,3,FALSE),"")</f>
        <v/>
      </c>
      <c r="AF44" s="1" t="str">
        <f>IFERROR(VLOOKUP(CONCATENATE(AD$1,AD44),'Formulario de Preguntas'!$C$2:$FN$85,4,FALSE),"")</f>
        <v/>
      </c>
      <c r="AG44" s="29">
        <f>IF($B44='Formulario de Respuestas'!$D43,'Formulario de Respuestas'!$O43,"ES DIFERENTE")</f>
        <v>0</v>
      </c>
      <c r="AH44" s="19" t="str">
        <f>IFERROR(VLOOKUP(CONCATENATE(AG$1,AG44),'Formulario de Preguntas'!$C$2:$FN$85,3,FALSE),"")</f>
        <v/>
      </c>
      <c r="AI44" s="1" t="str">
        <f>IFERROR(VLOOKUP(CONCATENATE(AG$1,AG44),'Formulario de Preguntas'!$C$2:$FN$85,4,FALSE),"")</f>
        <v/>
      </c>
      <c r="AJ44" s="29">
        <f>IF($B44='Formulario de Respuestas'!$D43,'Formulario de Respuestas'!$P43,"ES DIFERENTE")</f>
        <v>0</v>
      </c>
      <c r="AK44" s="19" t="str">
        <f>IFERROR(VLOOKUP(CONCATENATE(AJ$1,AJ44),'Formulario de Preguntas'!$C$2:$FN$85,3,FALSE),"")</f>
        <v/>
      </c>
      <c r="AL44" s="1" t="str">
        <f>IFERROR(VLOOKUP(CONCATENATE(AJ$1,AJ44),'Formulario de Preguntas'!$C$2:$FN$85,4,FALSE),"")</f>
        <v/>
      </c>
      <c r="AM44" s="29">
        <f>IF($B44='Formulario de Respuestas'!$D43,'Formulario de Respuestas'!$Q43,"ES DIFERENTE")</f>
        <v>0</v>
      </c>
      <c r="AN44" s="19" t="str">
        <f>IFERROR(VLOOKUP(CONCATENATE(AM$1,AM44),'Formulario de Preguntas'!$C$2:$FN$85,3,FALSE),"")</f>
        <v/>
      </c>
      <c r="AO44" s="1" t="str">
        <f>IFERROR(VLOOKUP(CONCATENATE(AM$1,AM44),'Formulario de Preguntas'!$C$2:$FN$85,4,FALSE),"")</f>
        <v/>
      </c>
      <c r="AP44" s="29">
        <f>IF($B44='Formulario de Respuestas'!$D43,'Formulario de Respuestas'!$R43,"ES DIFERENTE")</f>
        <v>0</v>
      </c>
      <c r="AQ44" s="19" t="str">
        <f>IFERROR(VLOOKUP(CONCATENATE(AP$1,AP44),'Formulario de Preguntas'!$C$2:$FN$85,3,FALSE),"")</f>
        <v/>
      </c>
      <c r="AR44" s="1" t="str">
        <f>IFERROR(VLOOKUP(CONCATENATE(AP$1,AP44),'Formulario de Preguntas'!$C$2:$FN$85,4,FALSE),"")</f>
        <v/>
      </c>
      <c r="AS44" s="29">
        <f>IF($B44='Formulario de Respuestas'!$D43,'Formulario de Respuestas'!$S43,"ES DIFERENTE")</f>
        <v>0</v>
      </c>
      <c r="AT44" s="19" t="str">
        <f>IFERROR(VLOOKUP(CONCATENATE(AS$1,AS44),'Formulario de Preguntas'!$C$2:$FN$85,3,FALSE),"")</f>
        <v/>
      </c>
      <c r="AU44" s="1" t="str">
        <f>IFERROR(VLOOKUP(CONCATENATE(AS$1,AS44),'Formulario de Preguntas'!$C$2:$FN$85,4,FALSE),"")</f>
        <v/>
      </c>
      <c r="AV44" s="29">
        <f>IF($B44='Formulario de Respuestas'!$D43,'Formulario de Respuestas'!$T43,"ES DIFERENTE")</f>
        <v>0</v>
      </c>
      <c r="AW44" s="19" t="str">
        <f>IFERROR(VLOOKUP(CONCATENATE(AV$1,AV44),'Formulario de Preguntas'!$C$2:$FN$85,3,FALSE),"")</f>
        <v/>
      </c>
      <c r="AX44" s="1" t="str">
        <f>IFERROR(VLOOKUP(CONCATENATE(AV$1,AV44),'Formulario de Preguntas'!$C$2:$FN$85,4,FALSE),"")</f>
        <v/>
      </c>
      <c r="AY44" s="29">
        <f>IF($B44='Formulario de Respuestas'!$D43,'Formulario de Respuestas'!$U43,"ES DIFERENTE")</f>
        <v>0</v>
      </c>
      <c r="AZ44" s="19" t="str">
        <f>IFERROR(VLOOKUP(CONCATENATE(AY$1,AY44),'Formulario de Preguntas'!$C$2:$FN$85,3,FALSE),"")</f>
        <v/>
      </c>
      <c r="BA44" s="1" t="str">
        <f>IFERROR(VLOOKUP(CONCATENATE(AY$1,AY44),'Formulario de Preguntas'!$C$2:$FN$85,4,FALSE),"")</f>
        <v/>
      </c>
      <c r="BB44" s="29">
        <f>IF($B44='Formulario de Respuestas'!$D43,'Formulario de Respuestas'!$V43,"ES DIFERENTE")</f>
        <v>0</v>
      </c>
      <c r="BC44" s="19" t="str">
        <f>IFERROR(VLOOKUP(CONCATENATE(BB$1,BB44),'Formulario de Preguntas'!$C$2:$FN$85,3,FALSE),"")</f>
        <v/>
      </c>
      <c r="BD44" s="1" t="str">
        <f>IFERROR(VLOOKUP(CONCATENATE(BB$1,BB44),'Formulario de Preguntas'!$C$2:$FN$85,4,FALSE),"")</f>
        <v/>
      </c>
      <c r="BE44" s="29">
        <f>IF($B44='Formulario de Respuestas'!$D43,'Formulario de Respuestas'!$W43,"ES DIFERENTE")</f>
        <v>0</v>
      </c>
      <c r="BF44" s="19" t="str">
        <f>IFERROR(VLOOKUP(CONCATENATE(BE$1,BE44),'Formulario de Preguntas'!$C$2:$FN$85,3,FALSE),"")</f>
        <v/>
      </c>
      <c r="BG44" s="1" t="str">
        <f>IFERROR(VLOOKUP(CONCATENATE(BE$1,BE44),'Formulario de Preguntas'!$C$2:$FN$85,4,FALSE),"")</f>
        <v/>
      </c>
      <c r="BH44" s="29">
        <f>IF($B44='Formulario de Respuestas'!$D43,'Formulario de Respuestas'!$X43,"ES DIFERENTE")</f>
        <v>0</v>
      </c>
      <c r="BI44" s="19" t="str">
        <f>IFERROR(VLOOKUP(CONCATENATE(BH$1,BH44),'Formulario de Preguntas'!$C$2:$FN$85,3,FALSE),"")</f>
        <v/>
      </c>
      <c r="BJ44" s="1" t="str">
        <f>IFERROR(VLOOKUP(CONCATENATE(BH$1,BH44),'Formulario de Preguntas'!$C$2:$FN$85,4,FALSE),"")</f>
        <v/>
      </c>
      <c r="BL44" s="29">
        <f>IF($B44='Formulario de Respuestas'!$D43,'Formulario de Respuestas'!$X43,"ES DIFERENTE")</f>
        <v>0</v>
      </c>
      <c r="BM44" s="19" t="str">
        <f>IFERROR(VLOOKUP(CONCATENATE(BL$1,BL44),'Formulario de Preguntas'!$C$2:$FN$85,3,FALSE),"")</f>
        <v/>
      </c>
      <c r="BN44" s="1" t="str">
        <f>IFERROR(VLOOKUP(CONCATENATE(BL$1,BL44),'Formulario de Preguntas'!$C$2:$FN$85,4,FALSE),"")</f>
        <v/>
      </c>
      <c r="BP44" s="1">
        <f t="shared" si="0"/>
        <v>0</v>
      </c>
      <c r="BQ44" s="1">
        <f t="shared" si="1"/>
        <v>0.25</v>
      </c>
      <c r="BR44" s="1">
        <f t="shared" si="3"/>
        <v>0</v>
      </c>
      <c r="BS44" s="1">
        <f>COUNTIF('Formulario de Respuestas'!$E43:$AC43,"A")</f>
        <v>0</v>
      </c>
      <c r="BT44" s="1">
        <f>COUNTIF('Formulario de Respuestas'!$E43:$AC43,"B")</f>
        <v>0</v>
      </c>
      <c r="BU44" s="1">
        <f>COUNTIF('Formulario de Respuestas'!$E43:$AC43,"C")</f>
        <v>0</v>
      </c>
      <c r="BV44" s="1">
        <f>COUNTIF('Formulario de Respuestas'!$E43:$AC43,"D")</f>
        <v>0</v>
      </c>
      <c r="BW44" s="1">
        <f>COUNTIF('Formulario de Respuestas'!$E43:$AC43,"E (RESPUESTA ANULADA)")</f>
        <v>0</v>
      </c>
    </row>
    <row r="45" spans="1:75" x14ac:dyDescent="0.25">
      <c r="A45" s="1">
        <f>'Formulario de Respuestas'!C44</f>
        <v>0</v>
      </c>
      <c r="B45" s="1">
        <f>'Formulario de Respuestas'!D44</f>
        <v>0</v>
      </c>
      <c r="C45" s="29">
        <f>IF($B45='Formulario de Respuestas'!$D44,'Formulario de Respuestas'!$E44,"ES DIFERENTE")</f>
        <v>0</v>
      </c>
      <c r="D45" s="19" t="str">
        <f>IFERROR(VLOOKUP(CONCATENATE(C$1,C45),'Formulario de Preguntas'!$C$2:$FN$85,3,FALSE),"")</f>
        <v/>
      </c>
      <c r="E45" s="1" t="str">
        <f>IFERROR(VLOOKUP(CONCATENATE(C$1,C45),'Formulario de Preguntas'!$C$2:$FN$85,4,FALSE),"")</f>
        <v/>
      </c>
      <c r="F45" s="29">
        <f>IF($B45='Formulario de Respuestas'!$D44,'Formulario de Respuestas'!$F44,"ES DIFERENTE")</f>
        <v>0</v>
      </c>
      <c r="G45" s="19" t="str">
        <f>IFERROR(VLOOKUP(CONCATENATE(F$1,F45),'Formulario de Preguntas'!$C$2:$FN$85,3,FALSE),"")</f>
        <v/>
      </c>
      <c r="H45" s="1" t="str">
        <f>IFERROR(VLOOKUP(CONCATENATE(F$1,F45),'Formulario de Preguntas'!$C$2:$FN$85,4,FALSE),"")</f>
        <v/>
      </c>
      <c r="I45" s="29">
        <f>IF($B45='Formulario de Respuestas'!$D44,'Formulario de Respuestas'!$G44,"ES DIFERENTE")</f>
        <v>0</v>
      </c>
      <c r="J45" s="19" t="str">
        <f>IFERROR(VLOOKUP(CONCATENATE(I$1,I45),'Formulario de Preguntas'!$C$2:$FN$85,3,FALSE),"")</f>
        <v/>
      </c>
      <c r="K45" s="1" t="str">
        <f>IFERROR(VLOOKUP(CONCATENATE(I$1,I45),'Formulario de Preguntas'!$C$2:$FN$85,4,FALSE),"")</f>
        <v/>
      </c>
      <c r="L45" s="29">
        <f>IF($B45='Formulario de Respuestas'!$D44,'Formulario de Respuestas'!$H44,"ES DIFERENTE")</f>
        <v>0</v>
      </c>
      <c r="M45" s="19" t="str">
        <f>IFERROR(VLOOKUP(CONCATENATE(L$1,L45),'Formulario de Preguntas'!$C$2:$FN$85,3,FALSE),"")</f>
        <v/>
      </c>
      <c r="N45" s="1" t="str">
        <f>IFERROR(VLOOKUP(CONCATENATE(L$1,L45),'Formulario de Preguntas'!$C$2:$FN$85,4,FALSE),"")</f>
        <v/>
      </c>
      <c r="O45" s="29">
        <f>IF($B45='Formulario de Respuestas'!$D44,'Formulario de Respuestas'!$I44,"ES DIFERENTE")</f>
        <v>0</v>
      </c>
      <c r="P45" s="19" t="str">
        <f>IFERROR(VLOOKUP(CONCATENATE(O$1,O45),'Formulario de Preguntas'!$C$2:$FN$85,3,FALSE),"")</f>
        <v/>
      </c>
      <c r="Q45" s="1" t="str">
        <f>IFERROR(VLOOKUP(CONCATENATE(O$1,O45),'Formulario de Preguntas'!$C$2:$FN$85,4,FALSE),"")</f>
        <v/>
      </c>
      <c r="R45" s="29">
        <f>IF($B45='Formulario de Respuestas'!$D44,'Formulario de Respuestas'!$J44,"ES DIFERENTE")</f>
        <v>0</v>
      </c>
      <c r="S45" s="19" t="str">
        <f>IFERROR(VLOOKUP(CONCATENATE(R$1,R45),'Formulario de Preguntas'!$C$2:$FN$85,3,FALSE),"")</f>
        <v/>
      </c>
      <c r="T45" s="1" t="str">
        <f>IFERROR(VLOOKUP(CONCATENATE(R$1,R45),'Formulario de Preguntas'!$C$2:$FN$85,4,FALSE),"")</f>
        <v/>
      </c>
      <c r="U45" s="29">
        <f>IF($B45='Formulario de Respuestas'!$D44,'Formulario de Respuestas'!$K44,"ES DIFERENTE")</f>
        <v>0</v>
      </c>
      <c r="V45" s="19" t="str">
        <f>IFERROR(VLOOKUP(CONCATENATE(U$1,U45),'Formulario de Preguntas'!$C$2:$FN$85,3,FALSE),"")</f>
        <v/>
      </c>
      <c r="W45" s="1" t="str">
        <f>IFERROR(VLOOKUP(CONCATENATE(U$1,U45),'Formulario de Preguntas'!$C$2:$FN$85,4,FALSE),"")</f>
        <v/>
      </c>
      <c r="X45" s="29">
        <f>IF($B45='Formulario de Respuestas'!$D44,'Formulario de Respuestas'!$L44,"ES DIFERENTE")</f>
        <v>0</v>
      </c>
      <c r="Y45" s="19" t="str">
        <f>IFERROR(VLOOKUP(CONCATENATE(X$1,X45),'Formulario de Preguntas'!$C$2:$FN$85,3,FALSE),"")</f>
        <v/>
      </c>
      <c r="Z45" s="1" t="str">
        <f>IFERROR(VLOOKUP(CONCATENATE(X$1,X45),'Formulario de Preguntas'!$C$2:$FN$85,4,FALSE),"")</f>
        <v/>
      </c>
      <c r="AA45" s="29">
        <f>IF($B45='Formulario de Respuestas'!$D44,'Formulario de Respuestas'!$M44,"ES DIFERENTE")</f>
        <v>0</v>
      </c>
      <c r="AB45" s="19" t="str">
        <f>IFERROR(VLOOKUP(CONCATENATE(AA$1,AA45),'Formulario de Preguntas'!$C$2:$FN$85,3,FALSE),"")</f>
        <v/>
      </c>
      <c r="AC45" s="1" t="str">
        <f>IFERROR(VLOOKUP(CONCATENATE(AA$1,AA45),'Formulario de Preguntas'!$C$2:$FN$85,4,FALSE),"")</f>
        <v/>
      </c>
      <c r="AD45" s="29">
        <f>IF($B45='Formulario de Respuestas'!$D44,'Formulario de Respuestas'!$N44,"ES DIFERENTE")</f>
        <v>0</v>
      </c>
      <c r="AE45" s="19" t="str">
        <f>IFERROR(VLOOKUP(CONCATENATE(AD$1,AD45),'Formulario de Preguntas'!$C$2:$FN$85,3,FALSE),"")</f>
        <v/>
      </c>
      <c r="AF45" s="1" t="str">
        <f>IFERROR(VLOOKUP(CONCATENATE(AD$1,AD45),'Formulario de Preguntas'!$C$2:$FN$85,4,FALSE),"")</f>
        <v/>
      </c>
      <c r="AG45" s="29">
        <f>IF($B45='Formulario de Respuestas'!$D44,'Formulario de Respuestas'!$O44,"ES DIFERENTE")</f>
        <v>0</v>
      </c>
      <c r="AH45" s="19" t="str">
        <f>IFERROR(VLOOKUP(CONCATENATE(AG$1,AG45),'Formulario de Preguntas'!$C$2:$FN$85,3,FALSE),"")</f>
        <v/>
      </c>
      <c r="AI45" s="1" t="str">
        <f>IFERROR(VLOOKUP(CONCATENATE(AG$1,AG45),'Formulario de Preguntas'!$C$2:$FN$85,4,FALSE),"")</f>
        <v/>
      </c>
      <c r="AJ45" s="29">
        <f>IF($B45='Formulario de Respuestas'!$D44,'Formulario de Respuestas'!$P44,"ES DIFERENTE")</f>
        <v>0</v>
      </c>
      <c r="AK45" s="19" t="str">
        <f>IFERROR(VLOOKUP(CONCATENATE(AJ$1,AJ45),'Formulario de Preguntas'!$C$2:$FN$85,3,FALSE),"")</f>
        <v/>
      </c>
      <c r="AL45" s="1" t="str">
        <f>IFERROR(VLOOKUP(CONCATENATE(AJ$1,AJ45),'Formulario de Preguntas'!$C$2:$FN$85,4,FALSE),"")</f>
        <v/>
      </c>
      <c r="AM45" s="29">
        <f>IF($B45='Formulario de Respuestas'!$D44,'Formulario de Respuestas'!$Q44,"ES DIFERENTE")</f>
        <v>0</v>
      </c>
      <c r="AN45" s="19" t="str">
        <f>IFERROR(VLOOKUP(CONCATENATE(AM$1,AM45),'Formulario de Preguntas'!$C$2:$FN$85,3,FALSE),"")</f>
        <v/>
      </c>
      <c r="AO45" s="1" t="str">
        <f>IFERROR(VLOOKUP(CONCATENATE(AM$1,AM45),'Formulario de Preguntas'!$C$2:$FN$85,4,FALSE),"")</f>
        <v/>
      </c>
      <c r="AP45" s="29">
        <f>IF($B45='Formulario de Respuestas'!$D44,'Formulario de Respuestas'!$R44,"ES DIFERENTE")</f>
        <v>0</v>
      </c>
      <c r="AQ45" s="19" t="str">
        <f>IFERROR(VLOOKUP(CONCATENATE(AP$1,AP45),'Formulario de Preguntas'!$C$2:$FN$85,3,FALSE),"")</f>
        <v/>
      </c>
      <c r="AR45" s="1" t="str">
        <f>IFERROR(VLOOKUP(CONCATENATE(AP$1,AP45),'Formulario de Preguntas'!$C$2:$FN$85,4,FALSE),"")</f>
        <v/>
      </c>
      <c r="AS45" s="29">
        <f>IF($B45='Formulario de Respuestas'!$D44,'Formulario de Respuestas'!$S44,"ES DIFERENTE")</f>
        <v>0</v>
      </c>
      <c r="AT45" s="19" t="str">
        <f>IFERROR(VLOOKUP(CONCATENATE(AS$1,AS45),'Formulario de Preguntas'!$C$2:$FN$85,3,FALSE),"")</f>
        <v/>
      </c>
      <c r="AU45" s="1" t="str">
        <f>IFERROR(VLOOKUP(CONCATENATE(AS$1,AS45),'Formulario de Preguntas'!$C$2:$FN$85,4,FALSE),"")</f>
        <v/>
      </c>
      <c r="AV45" s="29">
        <f>IF($B45='Formulario de Respuestas'!$D44,'Formulario de Respuestas'!$T44,"ES DIFERENTE")</f>
        <v>0</v>
      </c>
      <c r="AW45" s="19" t="str">
        <f>IFERROR(VLOOKUP(CONCATENATE(AV$1,AV45),'Formulario de Preguntas'!$C$2:$FN$85,3,FALSE),"")</f>
        <v/>
      </c>
      <c r="AX45" s="1" t="str">
        <f>IFERROR(VLOOKUP(CONCATENATE(AV$1,AV45),'Formulario de Preguntas'!$C$2:$FN$85,4,FALSE),"")</f>
        <v/>
      </c>
      <c r="AY45" s="29">
        <f>IF($B45='Formulario de Respuestas'!$D44,'Formulario de Respuestas'!$U44,"ES DIFERENTE")</f>
        <v>0</v>
      </c>
      <c r="AZ45" s="19" t="str">
        <f>IFERROR(VLOOKUP(CONCATENATE(AY$1,AY45),'Formulario de Preguntas'!$C$2:$FN$85,3,FALSE),"")</f>
        <v/>
      </c>
      <c r="BA45" s="1" t="str">
        <f>IFERROR(VLOOKUP(CONCATENATE(AY$1,AY45),'Formulario de Preguntas'!$C$2:$FN$85,4,FALSE),"")</f>
        <v/>
      </c>
      <c r="BB45" s="29">
        <f>IF($B45='Formulario de Respuestas'!$D44,'Formulario de Respuestas'!$V44,"ES DIFERENTE")</f>
        <v>0</v>
      </c>
      <c r="BC45" s="19" t="str">
        <f>IFERROR(VLOOKUP(CONCATENATE(BB$1,BB45),'Formulario de Preguntas'!$C$2:$FN$85,3,FALSE),"")</f>
        <v/>
      </c>
      <c r="BD45" s="1" t="str">
        <f>IFERROR(VLOOKUP(CONCATENATE(BB$1,BB45),'Formulario de Preguntas'!$C$2:$FN$85,4,FALSE),"")</f>
        <v/>
      </c>
      <c r="BE45" s="29">
        <f>IF($B45='Formulario de Respuestas'!$D44,'Formulario de Respuestas'!$W44,"ES DIFERENTE")</f>
        <v>0</v>
      </c>
      <c r="BF45" s="19" t="str">
        <f>IFERROR(VLOOKUP(CONCATENATE(BE$1,BE45),'Formulario de Preguntas'!$C$2:$FN$85,3,FALSE),"")</f>
        <v/>
      </c>
      <c r="BG45" s="1" t="str">
        <f>IFERROR(VLOOKUP(CONCATENATE(BE$1,BE45),'Formulario de Preguntas'!$C$2:$FN$85,4,FALSE),"")</f>
        <v/>
      </c>
      <c r="BH45" s="29">
        <f>IF($B45='Formulario de Respuestas'!$D44,'Formulario de Respuestas'!$X44,"ES DIFERENTE")</f>
        <v>0</v>
      </c>
      <c r="BI45" s="19" t="str">
        <f>IFERROR(VLOOKUP(CONCATENATE(BH$1,BH45),'Formulario de Preguntas'!$C$2:$FN$85,3,FALSE),"")</f>
        <v/>
      </c>
      <c r="BJ45" s="1" t="str">
        <f>IFERROR(VLOOKUP(CONCATENATE(BH$1,BH45),'Formulario de Preguntas'!$C$2:$FN$85,4,FALSE),"")</f>
        <v/>
      </c>
      <c r="BL45" s="29">
        <f>IF($B45='Formulario de Respuestas'!$D44,'Formulario de Respuestas'!$X44,"ES DIFERENTE")</f>
        <v>0</v>
      </c>
      <c r="BM45" s="19" t="str">
        <f>IFERROR(VLOOKUP(CONCATENATE(BL$1,BL45),'Formulario de Preguntas'!$C$2:$FN$85,3,FALSE),"")</f>
        <v/>
      </c>
      <c r="BN45" s="1" t="str">
        <f>IFERROR(VLOOKUP(CONCATENATE(BL$1,BL45),'Formulario de Preguntas'!$C$2:$FN$85,4,FALSE),"")</f>
        <v/>
      </c>
      <c r="BP45" s="1">
        <f t="shared" si="0"/>
        <v>0</v>
      </c>
      <c r="BQ45" s="1">
        <f t="shared" si="1"/>
        <v>0.25</v>
      </c>
      <c r="BR45" s="1">
        <f t="shared" si="3"/>
        <v>0</v>
      </c>
      <c r="BS45" s="1">
        <f>COUNTIF('Formulario de Respuestas'!$E44:$AC44,"A")</f>
        <v>0</v>
      </c>
      <c r="BT45" s="1">
        <f>COUNTIF('Formulario de Respuestas'!$E44:$AC44,"B")</f>
        <v>0</v>
      </c>
      <c r="BU45" s="1">
        <f>COUNTIF('Formulario de Respuestas'!$E44:$AC44,"C")</f>
        <v>0</v>
      </c>
      <c r="BV45" s="1">
        <f>COUNTIF('Formulario de Respuestas'!$E44:$AC44,"D")</f>
        <v>0</v>
      </c>
      <c r="BW45" s="1">
        <f>COUNTIF('Formulario de Respuestas'!$E44:$AC44,"E (RESPUESTA ANULADA)")</f>
        <v>0</v>
      </c>
    </row>
    <row r="46" spans="1:75" x14ac:dyDescent="0.25">
      <c r="A46" s="1">
        <f>'Formulario de Respuestas'!C45</f>
        <v>0</v>
      </c>
      <c r="B46" s="1">
        <f>'Formulario de Respuestas'!D45</f>
        <v>0</v>
      </c>
      <c r="C46" s="29">
        <f>IF($B46='Formulario de Respuestas'!$D45,'Formulario de Respuestas'!$E45,"ES DIFERENTE")</f>
        <v>0</v>
      </c>
      <c r="D46" s="19" t="str">
        <f>IFERROR(VLOOKUP(CONCATENATE(C$1,C46),'Formulario de Preguntas'!$C$2:$FN$85,3,FALSE),"")</f>
        <v/>
      </c>
      <c r="E46" s="1" t="str">
        <f>IFERROR(VLOOKUP(CONCATENATE(C$1,C46),'Formulario de Preguntas'!$C$2:$FN$85,4,FALSE),"")</f>
        <v/>
      </c>
      <c r="F46" s="29">
        <f>IF($B46='Formulario de Respuestas'!$D45,'Formulario de Respuestas'!$F45,"ES DIFERENTE")</f>
        <v>0</v>
      </c>
      <c r="G46" s="19" t="str">
        <f>IFERROR(VLOOKUP(CONCATENATE(F$1,F46),'Formulario de Preguntas'!$C$2:$FN$85,3,FALSE),"")</f>
        <v/>
      </c>
      <c r="H46" s="1" t="str">
        <f>IFERROR(VLOOKUP(CONCATENATE(F$1,F46),'Formulario de Preguntas'!$C$2:$FN$85,4,FALSE),"")</f>
        <v/>
      </c>
      <c r="I46" s="29">
        <f>IF($B46='Formulario de Respuestas'!$D45,'Formulario de Respuestas'!$G45,"ES DIFERENTE")</f>
        <v>0</v>
      </c>
      <c r="J46" s="19" t="str">
        <f>IFERROR(VLOOKUP(CONCATENATE(I$1,I46),'Formulario de Preguntas'!$C$2:$FN$85,3,FALSE),"")</f>
        <v/>
      </c>
      <c r="K46" s="1" t="str">
        <f>IFERROR(VLOOKUP(CONCATENATE(I$1,I46),'Formulario de Preguntas'!$C$2:$FN$85,4,FALSE),"")</f>
        <v/>
      </c>
      <c r="L46" s="29">
        <f>IF($B46='Formulario de Respuestas'!$D45,'Formulario de Respuestas'!$H45,"ES DIFERENTE")</f>
        <v>0</v>
      </c>
      <c r="M46" s="19" t="str">
        <f>IFERROR(VLOOKUP(CONCATENATE(L$1,L46),'Formulario de Preguntas'!$C$2:$FN$85,3,FALSE),"")</f>
        <v/>
      </c>
      <c r="N46" s="1" t="str">
        <f>IFERROR(VLOOKUP(CONCATENATE(L$1,L46),'Formulario de Preguntas'!$C$2:$FN$85,4,FALSE),"")</f>
        <v/>
      </c>
      <c r="O46" s="29">
        <f>IF($B46='Formulario de Respuestas'!$D45,'Formulario de Respuestas'!$I45,"ES DIFERENTE")</f>
        <v>0</v>
      </c>
      <c r="P46" s="19" t="str">
        <f>IFERROR(VLOOKUP(CONCATENATE(O$1,O46),'Formulario de Preguntas'!$C$2:$FN$85,3,FALSE),"")</f>
        <v/>
      </c>
      <c r="Q46" s="1" t="str">
        <f>IFERROR(VLOOKUP(CONCATENATE(O$1,O46),'Formulario de Preguntas'!$C$2:$FN$85,4,FALSE),"")</f>
        <v/>
      </c>
      <c r="R46" s="29">
        <f>IF($B46='Formulario de Respuestas'!$D45,'Formulario de Respuestas'!$J45,"ES DIFERENTE")</f>
        <v>0</v>
      </c>
      <c r="S46" s="19" t="str">
        <f>IFERROR(VLOOKUP(CONCATENATE(R$1,R46),'Formulario de Preguntas'!$C$2:$FN$85,3,FALSE),"")</f>
        <v/>
      </c>
      <c r="T46" s="1" t="str">
        <f>IFERROR(VLOOKUP(CONCATENATE(R$1,R46),'Formulario de Preguntas'!$C$2:$FN$85,4,FALSE),"")</f>
        <v/>
      </c>
      <c r="U46" s="29">
        <f>IF($B46='Formulario de Respuestas'!$D45,'Formulario de Respuestas'!$K45,"ES DIFERENTE")</f>
        <v>0</v>
      </c>
      <c r="V46" s="19" t="str">
        <f>IFERROR(VLOOKUP(CONCATENATE(U$1,U46),'Formulario de Preguntas'!$C$2:$FN$85,3,FALSE),"")</f>
        <v/>
      </c>
      <c r="W46" s="1" t="str">
        <f>IFERROR(VLOOKUP(CONCATENATE(U$1,U46),'Formulario de Preguntas'!$C$2:$FN$85,4,FALSE),"")</f>
        <v/>
      </c>
      <c r="X46" s="29">
        <f>IF($B46='Formulario de Respuestas'!$D45,'Formulario de Respuestas'!$L45,"ES DIFERENTE")</f>
        <v>0</v>
      </c>
      <c r="Y46" s="19" t="str">
        <f>IFERROR(VLOOKUP(CONCATENATE(X$1,X46),'Formulario de Preguntas'!$C$2:$FN$85,3,FALSE),"")</f>
        <v/>
      </c>
      <c r="Z46" s="1" t="str">
        <f>IFERROR(VLOOKUP(CONCATENATE(X$1,X46),'Formulario de Preguntas'!$C$2:$FN$85,4,FALSE),"")</f>
        <v/>
      </c>
      <c r="AA46" s="29">
        <f>IF($B46='Formulario de Respuestas'!$D45,'Formulario de Respuestas'!$M45,"ES DIFERENTE")</f>
        <v>0</v>
      </c>
      <c r="AB46" s="19" t="str">
        <f>IFERROR(VLOOKUP(CONCATENATE(AA$1,AA46),'Formulario de Preguntas'!$C$2:$FN$85,3,FALSE),"")</f>
        <v/>
      </c>
      <c r="AC46" s="1" t="str">
        <f>IFERROR(VLOOKUP(CONCATENATE(AA$1,AA46),'Formulario de Preguntas'!$C$2:$FN$85,4,FALSE),"")</f>
        <v/>
      </c>
      <c r="AD46" s="29">
        <f>IF($B46='Formulario de Respuestas'!$D45,'Formulario de Respuestas'!$N45,"ES DIFERENTE")</f>
        <v>0</v>
      </c>
      <c r="AE46" s="19" t="str">
        <f>IFERROR(VLOOKUP(CONCATENATE(AD$1,AD46),'Formulario de Preguntas'!$C$2:$FN$85,3,FALSE),"")</f>
        <v/>
      </c>
      <c r="AF46" s="1" t="str">
        <f>IFERROR(VLOOKUP(CONCATENATE(AD$1,AD46),'Formulario de Preguntas'!$C$2:$FN$85,4,FALSE),"")</f>
        <v/>
      </c>
      <c r="AG46" s="29">
        <f>IF($B46='Formulario de Respuestas'!$D45,'Formulario de Respuestas'!$O45,"ES DIFERENTE")</f>
        <v>0</v>
      </c>
      <c r="AH46" s="19" t="str">
        <f>IFERROR(VLOOKUP(CONCATENATE(AG$1,AG46),'Formulario de Preguntas'!$C$2:$FN$85,3,FALSE),"")</f>
        <v/>
      </c>
      <c r="AI46" s="1" t="str">
        <f>IFERROR(VLOOKUP(CONCATENATE(AG$1,AG46),'Formulario de Preguntas'!$C$2:$FN$85,4,FALSE),"")</f>
        <v/>
      </c>
      <c r="AJ46" s="29">
        <f>IF($B46='Formulario de Respuestas'!$D45,'Formulario de Respuestas'!$P45,"ES DIFERENTE")</f>
        <v>0</v>
      </c>
      <c r="AK46" s="19" t="str">
        <f>IFERROR(VLOOKUP(CONCATENATE(AJ$1,AJ46),'Formulario de Preguntas'!$C$2:$FN$85,3,FALSE),"")</f>
        <v/>
      </c>
      <c r="AL46" s="1" t="str">
        <f>IFERROR(VLOOKUP(CONCATENATE(AJ$1,AJ46),'Formulario de Preguntas'!$C$2:$FN$85,4,FALSE),"")</f>
        <v/>
      </c>
      <c r="AM46" s="29">
        <f>IF($B46='Formulario de Respuestas'!$D45,'Formulario de Respuestas'!$Q45,"ES DIFERENTE")</f>
        <v>0</v>
      </c>
      <c r="AN46" s="19" t="str">
        <f>IFERROR(VLOOKUP(CONCATENATE(AM$1,AM46),'Formulario de Preguntas'!$C$2:$FN$85,3,FALSE),"")</f>
        <v/>
      </c>
      <c r="AO46" s="1" t="str">
        <f>IFERROR(VLOOKUP(CONCATENATE(AM$1,AM46),'Formulario de Preguntas'!$C$2:$FN$85,4,FALSE),"")</f>
        <v/>
      </c>
      <c r="AP46" s="29">
        <f>IF($B46='Formulario de Respuestas'!$D45,'Formulario de Respuestas'!$R45,"ES DIFERENTE")</f>
        <v>0</v>
      </c>
      <c r="AQ46" s="19" t="str">
        <f>IFERROR(VLOOKUP(CONCATENATE(AP$1,AP46),'Formulario de Preguntas'!$C$2:$FN$85,3,FALSE),"")</f>
        <v/>
      </c>
      <c r="AR46" s="1" t="str">
        <f>IFERROR(VLOOKUP(CONCATENATE(AP$1,AP46),'Formulario de Preguntas'!$C$2:$FN$85,4,FALSE),"")</f>
        <v/>
      </c>
      <c r="AS46" s="29">
        <f>IF($B46='Formulario de Respuestas'!$D45,'Formulario de Respuestas'!$S45,"ES DIFERENTE")</f>
        <v>0</v>
      </c>
      <c r="AT46" s="19" t="str">
        <f>IFERROR(VLOOKUP(CONCATENATE(AS$1,AS46),'Formulario de Preguntas'!$C$2:$FN$85,3,FALSE),"")</f>
        <v/>
      </c>
      <c r="AU46" s="1" t="str">
        <f>IFERROR(VLOOKUP(CONCATENATE(AS$1,AS46),'Formulario de Preguntas'!$C$2:$FN$85,4,FALSE),"")</f>
        <v/>
      </c>
      <c r="AV46" s="29">
        <f>IF($B46='Formulario de Respuestas'!$D45,'Formulario de Respuestas'!$T45,"ES DIFERENTE")</f>
        <v>0</v>
      </c>
      <c r="AW46" s="19" t="str">
        <f>IFERROR(VLOOKUP(CONCATENATE(AV$1,AV46),'Formulario de Preguntas'!$C$2:$FN$85,3,FALSE),"")</f>
        <v/>
      </c>
      <c r="AX46" s="1" t="str">
        <f>IFERROR(VLOOKUP(CONCATENATE(AV$1,AV46),'Formulario de Preguntas'!$C$2:$FN$85,4,FALSE),"")</f>
        <v/>
      </c>
      <c r="AY46" s="29">
        <f>IF($B46='Formulario de Respuestas'!$D45,'Formulario de Respuestas'!$U45,"ES DIFERENTE")</f>
        <v>0</v>
      </c>
      <c r="AZ46" s="19" t="str">
        <f>IFERROR(VLOOKUP(CONCATENATE(AY$1,AY46),'Formulario de Preguntas'!$C$2:$FN$85,3,FALSE),"")</f>
        <v/>
      </c>
      <c r="BA46" s="1" t="str">
        <f>IFERROR(VLOOKUP(CONCATENATE(AY$1,AY46),'Formulario de Preguntas'!$C$2:$FN$85,4,FALSE),"")</f>
        <v/>
      </c>
      <c r="BB46" s="29">
        <f>IF($B46='Formulario de Respuestas'!$D45,'Formulario de Respuestas'!$V45,"ES DIFERENTE")</f>
        <v>0</v>
      </c>
      <c r="BC46" s="19" t="str">
        <f>IFERROR(VLOOKUP(CONCATENATE(BB$1,BB46),'Formulario de Preguntas'!$C$2:$FN$85,3,FALSE),"")</f>
        <v/>
      </c>
      <c r="BD46" s="1" t="str">
        <f>IFERROR(VLOOKUP(CONCATENATE(BB$1,BB46),'Formulario de Preguntas'!$C$2:$FN$85,4,FALSE),"")</f>
        <v/>
      </c>
      <c r="BE46" s="29">
        <f>IF($B46='Formulario de Respuestas'!$D45,'Formulario de Respuestas'!$W45,"ES DIFERENTE")</f>
        <v>0</v>
      </c>
      <c r="BF46" s="19" t="str">
        <f>IFERROR(VLOOKUP(CONCATENATE(BE$1,BE46),'Formulario de Preguntas'!$C$2:$FN$85,3,FALSE),"")</f>
        <v/>
      </c>
      <c r="BG46" s="1" t="str">
        <f>IFERROR(VLOOKUP(CONCATENATE(BE$1,BE46),'Formulario de Preguntas'!$C$2:$FN$85,4,FALSE),"")</f>
        <v/>
      </c>
      <c r="BH46" s="29">
        <f>IF($B46='Formulario de Respuestas'!$D45,'Formulario de Respuestas'!$X45,"ES DIFERENTE")</f>
        <v>0</v>
      </c>
      <c r="BI46" s="19" t="str">
        <f>IFERROR(VLOOKUP(CONCATENATE(BH$1,BH46),'Formulario de Preguntas'!$C$2:$FN$85,3,FALSE),"")</f>
        <v/>
      </c>
      <c r="BJ46" s="1" t="str">
        <f>IFERROR(VLOOKUP(CONCATENATE(BH$1,BH46),'Formulario de Preguntas'!$C$2:$FN$85,4,FALSE),"")</f>
        <v/>
      </c>
      <c r="BL46" s="29">
        <f>IF($B46='Formulario de Respuestas'!$D45,'Formulario de Respuestas'!$X45,"ES DIFERENTE")</f>
        <v>0</v>
      </c>
      <c r="BM46" s="19" t="str">
        <f>IFERROR(VLOOKUP(CONCATENATE(BL$1,BL46),'Formulario de Preguntas'!$C$2:$FN$85,3,FALSE),"")</f>
        <v/>
      </c>
      <c r="BN46" s="1" t="str">
        <f>IFERROR(VLOOKUP(CONCATENATE(BL$1,BL46),'Formulario de Preguntas'!$C$2:$FN$85,4,FALSE),"")</f>
        <v/>
      </c>
      <c r="BP46" s="1">
        <f t="shared" si="0"/>
        <v>0</v>
      </c>
      <c r="BQ46" s="1">
        <f t="shared" si="1"/>
        <v>0.25</v>
      </c>
      <c r="BR46" s="1">
        <f t="shared" si="3"/>
        <v>0</v>
      </c>
      <c r="BS46" s="1">
        <f>COUNTIF('Formulario de Respuestas'!$E45:$AC45,"A")</f>
        <v>0</v>
      </c>
      <c r="BT46" s="1">
        <f>COUNTIF('Formulario de Respuestas'!$E45:$AC45,"B")</f>
        <v>0</v>
      </c>
      <c r="BU46" s="1">
        <f>COUNTIF('Formulario de Respuestas'!$E45:$AC45,"C")</f>
        <v>0</v>
      </c>
      <c r="BV46" s="1">
        <f>COUNTIF('Formulario de Respuestas'!$E45:$AC45,"D")</f>
        <v>0</v>
      </c>
      <c r="BW46" s="1">
        <f>COUNTIF('Formulario de Respuestas'!$E45:$AC45,"E (RESPUESTA ANULADA)")</f>
        <v>0</v>
      </c>
    </row>
    <row r="47" spans="1:75" x14ac:dyDescent="0.25">
      <c r="A47" s="1">
        <f>'Formulario de Respuestas'!C46</f>
        <v>0</v>
      </c>
      <c r="B47" s="1">
        <f>'Formulario de Respuestas'!D46</f>
        <v>0</v>
      </c>
      <c r="C47" s="29">
        <f>IF($B47='Formulario de Respuestas'!$D46,'Formulario de Respuestas'!$E46,"ES DIFERENTE")</f>
        <v>0</v>
      </c>
      <c r="D47" s="19" t="str">
        <f>IFERROR(VLOOKUP(CONCATENATE(C$1,C47),'Formulario de Preguntas'!$C$2:$FN$85,3,FALSE),"")</f>
        <v/>
      </c>
      <c r="E47" s="1" t="str">
        <f>IFERROR(VLOOKUP(CONCATENATE(C$1,C47),'Formulario de Preguntas'!$C$2:$FN$85,4,FALSE),"")</f>
        <v/>
      </c>
      <c r="F47" s="29">
        <f>IF($B47='Formulario de Respuestas'!$D46,'Formulario de Respuestas'!$F46,"ES DIFERENTE")</f>
        <v>0</v>
      </c>
      <c r="G47" s="19" t="str">
        <f>IFERROR(VLOOKUP(CONCATENATE(F$1,F47),'Formulario de Preguntas'!$C$2:$FN$85,3,FALSE),"")</f>
        <v/>
      </c>
      <c r="H47" s="1" t="str">
        <f>IFERROR(VLOOKUP(CONCATENATE(F$1,F47),'Formulario de Preguntas'!$C$2:$FN$85,4,FALSE),"")</f>
        <v/>
      </c>
      <c r="I47" s="29">
        <f>IF($B47='Formulario de Respuestas'!$D46,'Formulario de Respuestas'!$G46,"ES DIFERENTE")</f>
        <v>0</v>
      </c>
      <c r="J47" s="19" t="str">
        <f>IFERROR(VLOOKUP(CONCATENATE(I$1,I47),'Formulario de Preguntas'!$C$2:$FN$85,3,FALSE),"")</f>
        <v/>
      </c>
      <c r="K47" s="1" t="str">
        <f>IFERROR(VLOOKUP(CONCATENATE(I$1,I47),'Formulario de Preguntas'!$C$2:$FN$85,4,FALSE),"")</f>
        <v/>
      </c>
      <c r="L47" s="29">
        <f>IF($B47='Formulario de Respuestas'!$D46,'Formulario de Respuestas'!$H46,"ES DIFERENTE")</f>
        <v>0</v>
      </c>
      <c r="M47" s="19" t="str">
        <f>IFERROR(VLOOKUP(CONCATENATE(L$1,L47),'Formulario de Preguntas'!$C$2:$FN$85,3,FALSE),"")</f>
        <v/>
      </c>
      <c r="N47" s="1" t="str">
        <f>IFERROR(VLOOKUP(CONCATENATE(L$1,L47),'Formulario de Preguntas'!$C$2:$FN$85,4,FALSE),"")</f>
        <v/>
      </c>
      <c r="O47" s="29">
        <f>IF($B47='Formulario de Respuestas'!$D46,'Formulario de Respuestas'!$I46,"ES DIFERENTE")</f>
        <v>0</v>
      </c>
      <c r="P47" s="19" t="str">
        <f>IFERROR(VLOOKUP(CONCATENATE(O$1,O47),'Formulario de Preguntas'!$C$2:$FN$85,3,FALSE),"")</f>
        <v/>
      </c>
      <c r="Q47" s="1" t="str">
        <f>IFERROR(VLOOKUP(CONCATENATE(O$1,O47),'Formulario de Preguntas'!$C$2:$FN$85,4,FALSE),"")</f>
        <v/>
      </c>
      <c r="R47" s="29">
        <f>IF($B47='Formulario de Respuestas'!$D46,'Formulario de Respuestas'!$J46,"ES DIFERENTE")</f>
        <v>0</v>
      </c>
      <c r="S47" s="19" t="str">
        <f>IFERROR(VLOOKUP(CONCATENATE(R$1,R47),'Formulario de Preguntas'!$C$2:$FN$85,3,FALSE),"")</f>
        <v/>
      </c>
      <c r="T47" s="1" t="str">
        <f>IFERROR(VLOOKUP(CONCATENATE(R$1,R47),'Formulario de Preguntas'!$C$2:$FN$85,4,FALSE),"")</f>
        <v/>
      </c>
      <c r="U47" s="29">
        <f>IF($B47='Formulario de Respuestas'!$D46,'Formulario de Respuestas'!$K46,"ES DIFERENTE")</f>
        <v>0</v>
      </c>
      <c r="V47" s="19" t="str">
        <f>IFERROR(VLOOKUP(CONCATENATE(U$1,U47),'Formulario de Preguntas'!$C$2:$FN$85,3,FALSE),"")</f>
        <v/>
      </c>
      <c r="W47" s="1" t="str">
        <f>IFERROR(VLOOKUP(CONCATENATE(U$1,U47),'Formulario de Preguntas'!$C$2:$FN$85,4,FALSE),"")</f>
        <v/>
      </c>
      <c r="X47" s="29">
        <f>IF($B47='Formulario de Respuestas'!$D46,'Formulario de Respuestas'!$L46,"ES DIFERENTE")</f>
        <v>0</v>
      </c>
      <c r="Y47" s="19" t="str">
        <f>IFERROR(VLOOKUP(CONCATENATE(X$1,X47),'Formulario de Preguntas'!$C$2:$FN$85,3,FALSE),"")</f>
        <v/>
      </c>
      <c r="Z47" s="1" t="str">
        <f>IFERROR(VLOOKUP(CONCATENATE(X$1,X47),'Formulario de Preguntas'!$C$2:$FN$85,4,FALSE),"")</f>
        <v/>
      </c>
      <c r="AA47" s="29">
        <f>IF($B47='Formulario de Respuestas'!$D46,'Formulario de Respuestas'!$M46,"ES DIFERENTE")</f>
        <v>0</v>
      </c>
      <c r="AB47" s="19" t="str">
        <f>IFERROR(VLOOKUP(CONCATENATE(AA$1,AA47),'Formulario de Preguntas'!$C$2:$FN$85,3,FALSE),"")</f>
        <v/>
      </c>
      <c r="AC47" s="1" t="str">
        <f>IFERROR(VLOOKUP(CONCATENATE(AA$1,AA47),'Formulario de Preguntas'!$C$2:$FN$85,4,FALSE),"")</f>
        <v/>
      </c>
      <c r="AD47" s="29">
        <f>IF($B47='Formulario de Respuestas'!$D46,'Formulario de Respuestas'!$N46,"ES DIFERENTE")</f>
        <v>0</v>
      </c>
      <c r="AE47" s="19" t="str">
        <f>IFERROR(VLOOKUP(CONCATENATE(AD$1,AD47),'Formulario de Preguntas'!$C$2:$FN$85,3,FALSE),"")</f>
        <v/>
      </c>
      <c r="AF47" s="1" t="str">
        <f>IFERROR(VLOOKUP(CONCATENATE(AD$1,AD47),'Formulario de Preguntas'!$C$2:$FN$85,4,FALSE),"")</f>
        <v/>
      </c>
      <c r="AG47" s="29">
        <f>IF($B47='Formulario de Respuestas'!$D46,'Formulario de Respuestas'!$O46,"ES DIFERENTE")</f>
        <v>0</v>
      </c>
      <c r="AH47" s="19" t="str">
        <f>IFERROR(VLOOKUP(CONCATENATE(AG$1,AG47),'Formulario de Preguntas'!$C$2:$FN$85,3,FALSE),"")</f>
        <v/>
      </c>
      <c r="AI47" s="1" t="str">
        <f>IFERROR(VLOOKUP(CONCATENATE(AG$1,AG47),'Formulario de Preguntas'!$C$2:$FN$85,4,FALSE),"")</f>
        <v/>
      </c>
      <c r="AJ47" s="29">
        <f>IF($B47='Formulario de Respuestas'!$D46,'Formulario de Respuestas'!$P46,"ES DIFERENTE")</f>
        <v>0</v>
      </c>
      <c r="AK47" s="19" t="str">
        <f>IFERROR(VLOOKUP(CONCATENATE(AJ$1,AJ47),'Formulario de Preguntas'!$C$2:$FN$85,3,FALSE),"")</f>
        <v/>
      </c>
      <c r="AL47" s="1" t="str">
        <f>IFERROR(VLOOKUP(CONCATENATE(AJ$1,AJ47),'Formulario de Preguntas'!$C$2:$FN$85,4,FALSE),"")</f>
        <v/>
      </c>
      <c r="AM47" s="29">
        <f>IF($B47='Formulario de Respuestas'!$D46,'Formulario de Respuestas'!$Q46,"ES DIFERENTE")</f>
        <v>0</v>
      </c>
      <c r="AN47" s="19" t="str">
        <f>IFERROR(VLOOKUP(CONCATENATE(AM$1,AM47),'Formulario de Preguntas'!$C$2:$FN$85,3,FALSE),"")</f>
        <v/>
      </c>
      <c r="AO47" s="1" t="str">
        <f>IFERROR(VLOOKUP(CONCATENATE(AM$1,AM47),'Formulario de Preguntas'!$C$2:$FN$85,4,FALSE),"")</f>
        <v/>
      </c>
      <c r="AP47" s="29">
        <f>IF($B47='Formulario de Respuestas'!$D46,'Formulario de Respuestas'!$R46,"ES DIFERENTE")</f>
        <v>0</v>
      </c>
      <c r="AQ47" s="19" t="str">
        <f>IFERROR(VLOOKUP(CONCATENATE(AP$1,AP47),'Formulario de Preguntas'!$C$2:$FN$85,3,FALSE),"")</f>
        <v/>
      </c>
      <c r="AR47" s="1" t="str">
        <f>IFERROR(VLOOKUP(CONCATENATE(AP$1,AP47),'Formulario de Preguntas'!$C$2:$FN$85,4,FALSE),"")</f>
        <v/>
      </c>
      <c r="AS47" s="29">
        <f>IF($B47='Formulario de Respuestas'!$D46,'Formulario de Respuestas'!$S46,"ES DIFERENTE")</f>
        <v>0</v>
      </c>
      <c r="AT47" s="19" t="str">
        <f>IFERROR(VLOOKUP(CONCATENATE(AS$1,AS47),'Formulario de Preguntas'!$C$2:$FN$85,3,FALSE),"")</f>
        <v/>
      </c>
      <c r="AU47" s="1" t="str">
        <f>IFERROR(VLOOKUP(CONCATENATE(AS$1,AS47),'Formulario de Preguntas'!$C$2:$FN$85,4,FALSE),"")</f>
        <v/>
      </c>
      <c r="AV47" s="29">
        <f>IF($B47='Formulario de Respuestas'!$D46,'Formulario de Respuestas'!$T46,"ES DIFERENTE")</f>
        <v>0</v>
      </c>
      <c r="AW47" s="19" t="str">
        <f>IFERROR(VLOOKUP(CONCATENATE(AV$1,AV47),'Formulario de Preguntas'!$C$2:$FN$85,3,FALSE),"")</f>
        <v/>
      </c>
      <c r="AX47" s="1" t="str">
        <f>IFERROR(VLOOKUP(CONCATENATE(AV$1,AV47),'Formulario de Preguntas'!$C$2:$FN$85,4,FALSE),"")</f>
        <v/>
      </c>
      <c r="AY47" s="29">
        <f>IF($B47='Formulario de Respuestas'!$D46,'Formulario de Respuestas'!$U46,"ES DIFERENTE")</f>
        <v>0</v>
      </c>
      <c r="AZ47" s="19" t="str">
        <f>IFERROR(VLOOKUP(CONCATENATE(AY$1,AY47),'Formulario de Preguntas'!$C$2:$FN$85,3,FALSE),"")</f>
        <v/>
      </c>
      <c r="BA47" s="1" t="str">
        <f>IFERROR(VLOOKUP(CONCATENATE(AY$1,AY47),'Formulario de Preguntas'!$C$2:$FN$85,4,FALSE),"")</f>
        <v/>
      </c>
      <c r="BB47" s="29">
        <f>IF($B47='Formulario de Respuestas'!$D46,'Formulario de Respuestas'!$V46,"ES DIFERENTE")</f>
        <v>0</v>
      </c>
      <c r="BC47" s="19" t="str">
        <f>IFERROR(VLOOKUP(CONCATENATE(BB$1,BB47),'Formulario de Preguntas'!$C$2:$FN$85,3,FALSE),"")</f>
        <v/>
      </c>
      <c r="BD47" s="1" t="str">
        <f>IFERROR(VLOOKUP(CONCATENATE(BB$1,BB47),'Formulario de Preguntas'!$C$2:$FN$85,4,FALSE),"")</f>
        <v/>
      </c>
      <c r="BE47" s="29">
        <f>IF($B47='Formulario de Respuestas'!$D46,'Formulario de Respuestas'!$W46,"ES DIFERENTE")</f>
        <v>0</v>
      </c>
      <c r="BF47" s="19" t="str">
        <f>IFERROR(VLOOKUP(CONCATENATE(BE$1,BE47),'Formulario de Preguntas'!$C$2:$FN$85,3,FALSE),"")</f>
        <v/>
      </c>
      <c r="BG47" s="1" t="str">
        <f>IFERROR(VLOOKUP(CONCATENATE(BE$1,BE47),'Formulario de Preguntas'!$C$2:$FN$85,4,FALSE),"")</f>
        <v/>
      </c>
      <c r="BH47" s="29">
        <f>IF($B47='Formulario de Respuestas'!$D46,'Formulario de Respuestas'!$X46,"ES DIFERENTE")</f>
        <v>0</v>
      </c>
      <c r="BI47" s="19" t="str">
        <f>IFERROR(VLOOKUP(CONCATENATE(BH$1,BH47),'Formulario de Preguntas'!$C$2:$FN$85,3,FALSE),"")</f>
        <v/>
      </c>
      <c r="BJ47" s="1" t="str">
        <f>IFERROR(VLOOKUP(CONCATENATE(BH$1,BH47),'Formulario de Preguntas'!$C$2:$FN$85,4,FALSE),"")</f>
        <v/>
      </c>
      <c r="BL47" s="29">
        <f>IF($B47='Formulario de Respuestas'!$D46,'Formulario de Respuestas'!$X46,"ES DIFERENTE")</f>
        <v>0</v>
      </c>
      <c r="BM47" s="19" t="str">
        <f>IFERROR(VLOOKUP(CONCATENATE(BL$1,BL47),'Formulario de Preguntas'!$C$2:$FN$85,3,FALSE),"")</f>
        <v/>
      </c>
      <c r="BN47" s="1" t="str">
        <f>IFERROR(VLOOKUP(CONCATENATE(BL$1,BL47),'Formulario de Preguntas'!$C$2:$FN$85,4,FALSE),"")</f>
        <v/>
      </c>
      <c r="BP47" s="1">
        <f t="shared" si="0"/>
        <v>0</v>
      </c>
      <c r="BQ47" s="1">
        <f t="shared" si="1"/>
        <v>0.25</v>
      </c>
      <c r="BR47" s="1">
        <f t="shared" si="3"/>
        <v>0</v>
      </c>
      <c r="BS47" s="1">
        <f>COUNTIF('Formulario de Respuestas'!$E46:$AC46,"A")</f>
        <v>0</v>
      </c>
      <c r="BT47" s="1">
        <f>COUNTIF('Formulario de Respuestas'!$E46:$AC46,"B")</f>
        <v>0</v>
      </c>
      <c r="BU47" s="1">
        <f>COUNTIF('Formulario de Respuestas'!$E46:$AC46,"C")</f>
        <v>0</v>
      </c>
      <c r="BV47" s="1">
        <f>COUNTIF('Formulario de Respuestas'!$E46:$AC46,"D")</f>
        <v>0</v>
      </c>
      <c r="BW47" s="1">
        <f>COUNTIF('Formulario de Respuestas'!$E46:$AC46,"E (RESPUESTA ANULADA)")</f>
        <v>0</v>
      </c>
    </row>
    <row r="48" spans="1:75" x14ac:dyDescent="0.25">
      <c r="A48" s="1">
        <f>'Formulario de Respuestas'!C47</f>
        <v>0</v>
      </c>
      <c r="B48" s="1">
        <f>'Formulario de Respuestas'!D47</f>
        <v>0</v>
      </c>
      <c r="C48" s="29">
        <f>IF($B48='Formulario de Respuestas'!$D47,'Formulario de Respuestas'!$E47,"ES DIFERENTE")</f>
        <v>0</v>
      </c>
      <c r="D48" s="19" t="str">
        <f>IFERROR(VLOOKUP(CONCATENATE(C$1,C48),'Formulario de Preguntas'!$C$2:$FN$85,3,FALSE),"")</f>
        <v/>
      </c>
      <c r="E48" s="1" t="str">
        <f>IFERROR(VLOOKUP(CONCATENATE(C$1,C48),'Formulario de Preguntas'!$C$2:$FN$85,4,FALSE),"")</f>
        <v/>
      </c>
      <c r="F48" s="29">
        <f>IF($B48='Formulario de Respuestas'!$D47,'Formulario de Respuestas'!$F47,"ES DIFERENTE")</f>
        <v>0</v>
      </c>
      <c r="G48" s="19" t="str">
        <f>IFERROR(VLOOKUP(CONCATENATE(F$1,F48),'Formulario de Preguntas'!$C$2:$FN$85,3,FALSE),"")</f>
        <v/>
      </c>
      <c r="H48" s="1" t="str">
        <f>IFERROR(VLOOKUP(CONCATENATE(F$1,F48),'Formulario de Preguntas'!$C$2:$FN$85,4,FALSE),"")</f>
        <v/>
      </c>
      <c r="I48" s="29">
        <f>IF($B48='Formulario de Respuestas'!$D47,'Formulario de Respuestas'!$G47,"ES DIFERENTE")</f>
        <v>0</v>
      </c>
      <c r="J48" s="19" t="str">
        <f>IFERROR(VLOOKUP(CONCATENATE(I$1,I48),'Formulario de Preguntas'!$C$2:$FN$85,3,FALSE),"")</f>
        <v/>
      </c>
      <c r="K48" s="1" t="str">
        <f>IFERROR(VLOOKUP(CONCATENATE(I$1,I48),'Formulario de Preguntas'!$C$2:$FN$85,4,FALSE),"")</f>
        <v/>
      </c>
      <c r="L48" s="29">
        <f>IF($B48='Formulario de Respuestas'!$D47,'Formulario de Respuestas'!$H47,"ES DIFERENTE")</f>
        <v>0</v>
      </c>
      <c r="M48" s="19" t="str">
        <f>IFERROR(VLOOKUP(CONCATENATE(L$1,L48),'Formulario de Preguntas'!$C$2:$FN$85,3,FALSE),"")</f>
        <v/>
      </c>
      <c r="N48" s="1" t="str">
        <f>IFERROR(VLOOKUP(CONCATENATE(L$1,L48),'Formulario de Preguntas'!$C$2:$FN$85,4,FALSE),"")</f>
        <v/>
      </c>
      <c r="O48" s="29">
        <f>IF($B48='Formulario de Respuestas'!$D47,'Formulario de Respuestas'!$I47,"ES DIFERENTE")</f>
        <v>0</v>
      </c>
      <c r="P48" s="19" t="str">
        <f>IFERROR(VLOOKUP(CONCATENATE(O$1,O48),'Formulario de Preguntas'!$C$2:$FN$85,3,FALSE),"")</f>
        <v/>
      </c>
      <c r="Q48" s="1" t="str">
        <f>IFERROR(VLOOKUP(CONCATENATE(O$1,O48),'Formulario de Preguntas'!$C$2:$FN$85,4,FALSE),"")</f>
        <v/>
      </c>
      <c r="R48" s="29">
        <f>IF($B48='Formulario de Respuestas'!$D47,'Formulario de Respuestas'!$J47,"ES DIFERENTE")</f>
        <v>0</v>
      </c>
      <c r="S48" s="19" t="str">
        <f>IFERROR(VLOOKUP(CONCATENATE(R$1,R48),'Formulario de Preguntas'!$C$2:$FN$85,3,FALSE),"")</f>
        <v/>
      </c>
      <c r="T48" s="1" t="str">
        <f>IFERROR(VLOOKUP(CONCATENATE(R$1,R48),'Formulario de Preguntas'!$C$2:$FN$85,4,FALSE),"")</f>
        <v/>
      </c>
      <c r="U48" s="29">
        <f>IF($B48='Formulario de Respuestas'!$D47,'Formulario de Respuestas'!$K47,"ES DIFERENTE")</f>
        <v>0</v>
      </c>
      <c r="V48" s="19" t="str">
        <f>IFERROR(VLOOKUP(CONCATENATE(U$1,U48),'Formulario de Preguntas'!$C$2:$FN$85,3,FALSE),"")</f>
        <v/>
      </c>
      <c r="W48" s="1" t="str">
        <f>IFERROR(VLOOKUP(CONCATENATE(U$1,U48),'Formulario de Preguntas'!$C$2:$FN$85,4,FALSE),"")</f>
        <v/>
      </c>
      <c r="X48" s="29">
        <f>IF($B48='Formulario de Respuestas'!$D47,'Formulario de Respuestas'!$L47,"ES DIFERENTE")</f>
        <v>0</v>
      </c>
      <c r="Y48" s="19" t="str">
        <f>IFERROR(VLOOKUP(CONCATENATE(X$1,X48),'Formulario de Preguntas'!$C$2:$FN$85,3,FALSE),"")</f>
        <v/>
      </c>
      <c r="Z48" s="1" t="str">
        <f>IFERROR(VLOOKUP(CONCATENATE(X$1,X48),'Formulario de Preguntas'!$C$2:$FN$85,4,FALSE),"")</f>
        <v/>
      </c>
      <c r="AA48" s="29">
        <f>IF($B48='Formulario de Respuestas'!$D47,'Formulario de Respuestas'!$M47,"ES DIFERENTE")</f>
        <v>0</v>
      </c>
      <c r="AB48" s="19" t="str">
        <f>IFERROR(VLOOKUP(CONCATENATE(AA$1,AA48),'Formulario de Preguntas'!$C$2:$FN$85,3,FALSE),"")</f>
        <v/>
      </c>
      <c r="AC48" s="1" t="str">
        <f>IFERROR(VLOOKUP(CONCATENATE(AA$1,AA48),'Formulario de Preguntas'!$C$2:$FN$85,4,FALSE),"")</f>
        <v/>
      </c>
      <c r="AD48" s="29">
        <f>IF($B48='Formulario de Respuestas'!$D47,'Formulario de Respuestas'!$N47,"ES DIFERENTE")</f>
        <v>0</v>
      </c>
      <c r="AE48" s="19" t="str">
        <f>IFERROR(VLOOKUP(CONCATENATE(AD$1,AD48),'Formulario de Preguntas'!$C$2:$FN$85,3,FALSE),"")</f>
        <v/>
      </c>
      <c r="AF48" s="1" t="str">
        <f>IFERROR(VLOOKUP(CONCATENATE(AD$1,AD48),'Formulario de Preguntas'!$C$2:$FN$85,4,FALSE),"")</f>
        <v/>
      </c>
      <c r="AG48" s="29">
        <f>IF($B48='Formulario de Respuestas'!$D47,'Formulario de Respuestas'!$O47,"ES DIFERENTE")</f>
        <v>0</v>
      </c>
      <c r="AH48" s="19" t="str">
        <f>IFERROR(VLOOKUP(CONCATENATE(AG$1,AG48),'Formulario de Preguntas'!$C$2:$FN$85,3,FALSE),"")</f>
        <v/>
      </c>
      <c r="AI48" s="1" t="str">
        <f>IFERROR(VLOOKUP(CONCATENATE(AG$1,AG48),'Formulario de Preguntas'!$C$2:$FN$85,4,FALSE),"")</f>
        <v/>
      </c>
      <c r="AJ48" s="29">
        <f>IF($B48='Formulario de Respuestas'!$D47,'Formulario de Respuestas'!$P47,"ES DIFERENTE")</f>
        <v>0</v>
      </c>
      <c r="AK48" s="19" t="str">
        <f>IFERROR(VLOOKUP(CONCATENATE(AJ$1,AJ48),'Formulario de Preguntas'!$C$2:$FN$85,3,FALSE),"")</f>
        <v/>
      </c>
      <c r="AL48" s="1" t="str">
        <f>IFERROR(VLOOKUP(CONCATENATE(AJ$1,AJ48),'Formulario de Preguntas'!$C$2:$FN$85,4,FALSE),"")</f>
        <v/>
      </c>
      <c r="AM48" s="29">
        <f>IF($B48='Formulario de Respuestas'!$D47,'Formulario de Respuestas'!$Q47,"ES DIFERENTE")</f>
        <v>0</v>
      </c>
      <c r="AN48" s="19" t="str">
        <f>IFERROR(VLOOKUP(CONCATENATE(AM$1,AM48),'Formulario de Preguntas'!$C$2:$FN$85,3,FALSE),"")</f>
        <v/>
      </c>
      <c r="AO48" s="1" t="str">
        <f>IFERROR(VLOOKUP(CONCATENATE(AM$1,AM48),'Formulario de Preguntas'!$C$2:$FN$85,4,FALSE),"")</f>
        <v/>
      </c>
      <c r="AP48" s="29">
        <f>IF($B48='Formulario de Respuestas'!$D47,'Formulario de Respuestas'!$R47,"ES DIFERENTE")</f>
        <v>0</v>
      </c>
      <c r="AQ48" s="19" t="str">
        <f>IFERROR(VLOOKUP(CONCATENATE(AP$1,AP48),'Formulario de Preguntas'!$C$2:$FN$85,3,FALSE),"")</f>
        <v/>
      </c>
      <c r="AR48" s="1" t="str">
        <f>IFERROR(VLOOKUP(CONCATENATE(AP$1,AP48),'Formulario de Preguntas'!$C$2:$FN$85,4,FALSE),"")</f>
        <v/>
      </c>
      <c r="AS48" s="29">
        <f>IF($B48='Formulario de Respuestas'!$D47,'Formulario de Respuestas'!$S47,"ES DIFERENTE")</f>
        <v>0</v>
      </c>
      <c r="AT48" s="19" t="str">
        <f>IFERROR(VLOOKUP(CONCATENATE(AS$1,AS48),'Formulario de Preguntas'!$C$2:$FN$85,3,FALSE),"")</f>
        <v/>
      </c>
      <c r="AU48" s="1" t="str">
        <f>IFERROR(VLOOKUP(CONCATENATE(AS$1,AS48),'Formulario de Preguntas'!$C$2:$FN$85,4,FALSE),"")</f>
        <v/>
      </c>
      <c r="AV48" s="29">
        <f>IF($B48='Formulario de Respuestas'!$D47,'Formulario de Respuestas'!$T47,"ES DIFERENTE")</f>
        <v>0</v>
      </c>
      <c r="AW48" s="19" t="str">
        <f>IFERROR(VLOOKUP(CONCATENATE(AV$1,AV48),'Formulario de Preguntas'!$C$2:$FN$85,3,FALSE),"")</f>
        <v/>
      </c>
      <c r="AX48" s="1" t="str">
        <f>IFERROR(VLOOKUP(CONCATENATE(AV$1,AV48),'Formulario de Preguntas'!$C$2:$FN$85,4,FALSE),"")</f>
        <v/>
      </c>
      <c r="AY48" s="29">
        <f>IF($B48='Formulario de Respuestas'!$D47,'Formulario de Respuestas'!$U47,"ES DIFERENTE")</f>
        <v>0</v>
      </c>
      <c r="AZ48" s="19" t="str">
        <f>IFERROR(VLOOKUP(CONCATENATE(AY$1,AY48),'Formulario de Preguntas'!$C$2:$FN$85,3,FALSE),"")</f>
        <v/>
      </c>
      <c r="BA48" s="1" t="str">
        <f>IFERROR(VLOOKUP(CONCATENATE(AY$1,AY48),'Formulario de Preguntas'!$C$2:$FN$85,4,FALSE),"")</f>
        <v/>
      </c>
      <c r="BB48" s="29">
        <f>IF($B48='Formulario de Respuestas'!$D47,'Formulario de Respuestas'!$V47,"ES DIFERENTE")</f>
        <v>0</v>
      </c>
      <c r="BC48" s="19" t="str">
        <f>IFERROR(VLOOKUP(CONCATENATE(BB$1,BB48),'Formulario de Preguntas'!$C$2:$FN$85,3,FALSE),"")</f>
        <v/>
      </c>
      <c r="BD48" s="1" t="str">
        <f>IFERROR(VLOOKUP(CONCATENATE(BB$1,BB48),'Formulario de Preguntas'!$C$2:$FN$85,4,FALSE),"")</f>
        <v/>
      </c>
      <c r="BE48" s="29">
        <f>IF($B48='Formulario de Respuestas'!$D47,'Formulario de Respuestas'!$W47,"ES DIFERENTE")</f>
        <v>0</v>
      </c>
      <c r="BF48" s="19" t="str">
        <f>IFERROR(VLOOKUP(CONCATENATE(BE$1,BE48),'Formulario de Preguntas'!$C$2:$FN$85,3,FALSE),"")</f>
        <v/>
      </c>
      <c r="BG48" s="1" t="str">
        <f>IFERROR(VLOOKUP(CONCATENATE(BE$1,BE48),'Formulario de Preguntas'!$C$2:$FN$85,4,FALSE),"")</f>
        <v/>
      </c>
      <c r="BH48" s="29">
        <f>IF($B48='Formulario de Respuestas'!$D47,'Formulario de Respuestas'!$X47,"ES DIFERENTE")</f>
        <v>0</v>
      </c>
      <c r="BI48" s="19" t="str">
        <f>IFERROR(VLOOKUP(CONCATENATE(BH$1,BH48),'Formulario de Preguntas'!$C$2:$FN$85,3,FALSE),"")</f>
        <v/>
      </c>
      <c r="BJ48" s="1" t="str">
        <f>IFERROR(VLOOKUP(CONCATENATE(BH$1,BH48),'Formulario de Preguntas'!$C$2:$FN$85,4,FALSE),"")</f>
        <v/>
      </c>
      <c r="BL48" s="29">
        <f>IF($B48='Formulario de Respuestas'!$D47,'Formulario de Respuestas'!$X47,"ES DIFERENTE")</f>
        <v>0</v>
      </c>
      <c r="BM48" s="19" t="str">
        <f>IFERROR(VLOOKUP(CONCATENATE(BL$1,BL48),'Formulario de Preguntas'!$C$2:$FN$85,3,FALSE),"")</f>
        <v/>
      </c>
      <c r="BN48" s="1" t="str">
        <f>IFERROR(VLOOKUP(CONCATENATE(BL$1,BL48),'Formulario de Preguntas'!$C$2:$FN$85,4,FALSE),"")</f>
        <v/>
      </c>
      <c r="BP48" s="1">
        <f t="shared" si="0"/>
        <v>0</v>
      </c>
      <c r="BQ48" s="1">
        <f t="shared" si="1"/>
        <v>0.25</v>
      </c>
      <c r="BR48" s="1">
        <f t="shared" si="3"/>
        <v>0</v>
      </c>
      <c r="BS48" s="1">
        <f>COUNTIF('Formulario de Respuestas'!$E47:$AC47,"A")</f>
        <v>0</v>
      </c>
      <c r="BT48" s="1">
        <f>COUNTIF('Formulario de Respuestas'!$E47:$AC47,"B")</f>
        <v>0</v>
      </c>
      <c r="BU48" s="1">
        <f>COUNTIF('Formulario de Respuestas'!$E47:$AC47,"C")</f>
        <v>0</v>
      </c>
      <c r="BV48" s="1">
        <f>COUNTIF('Formulario de Respuestas'!$E47:$AC47,"D")</f>
        <v>0</v>
      </c>
      <c r="BW48" s="1">
        <f>COUNTIF('Formulario de Respuestas'!$E47:$AC47,"E (RESPUESTA ANULADA)")</f>
        <v>0</v>
      </c>
    </row>
    <row r="49" spans="1:75" x14ac:dyDescent="0.25">
      <c r="A49" s="1">
        <f>'Formulario de Respuestas'!C48</f>
        <v>0</v>
      </c>
      <c r="B49" s="1">
        <f>'Formulario de Respuestas'!D48</f>
        <v>0</v>
      </c>
      <c r="C49" s="29">
        <f>IF($B49='Formulario de Respuestas'!$D48,'Formulario de Respuestas'!$E48,"ES DIFERENTE")</f>
        <v>0</v>
      </c>
      <c r="D49" s="19" t="str">
        <f>IFERROR(VLOOKUP(CONCATENATE(C$1,C49),'Formulario de Preguntas'!$C$2:$FN$85,3,FALSE),"")</f>
        <v/>
      </c>
      <c r="E49" s="1" t="str">
        <f>IFERROR(VLOOKUP(CONCATENATE(C$1,C49),'Formulario de Preguntas'!$C$2:$FN$85,4,FALSE),"")</f>
        <v/>
      </c>
      <c r="F49" s="29">
        <f>IF($B49='Formulario de Respuestas'!$D48,'Formulario de Respuestas'!$F48,"ES DIFERENTE")</f>
        <v>0</v>
      </c>
      <c r="G49" s="19" t="str">
        <f>IFERROR(VLOOKUP(CONCATENATE(F$1,F49),'Formulario de Preguntas'!$C$2:$FN$85,3,FALSE),"")</f>
        <v/>
      </c>
      <c r="H49" s="1" t="str">
        <f>IFERROR(VLOOKUP(CONCATENATE(F$1,F49),'Formulario de Preguntas'!$C$2:$FN$85,4,FALSE),"")</f>
        <v/>
      </c>
      <c r="I49" s="29">
        <f>IF($B49='Formulario de Respuestas'!$D48,'Formulario de Respuestas'!$G48,"ES DIFERENTE")</f>
        <v>0</v>
      </c>
      <c r="J49" s="19" t="str">
        <f>IFERROR(VLOOKUP(CONCATENATE(I$1,I49),'Formulario de Preguntas'!$C$2:$FN$85,3,FALSE),"")</f>
        <v/>
      </c>
      <c r="K49" s="1" t="str">
        <f>IFERROR(VLOOKUP(CONCATENATE(I$1,I49),'Formulario de Preguntas'!$C$2:$FN$85,4,FALSE),"")</f>
        <v/>
      </c>
      <c r="L49" s="29">
        <f>IF($B49='Formulario de Respuestas'!$D48,'Formulario de Respuestas'!$H48,"ES DIFERENTE")</f>
        <v>0</v>
      </c>
      <c r="M49" s="19" t="str">
        <f>IFERROR(VLOOKUP(CONCATENATE(L$1,L49),'Formulario de Preguntas'!$C$2:$FN$85,3,FALSE),"")</f>
        <v/>
      </c>
      <c r="N49" s="1" t="str">
        <f>IFERROR(VLOOKUP(CONCATENATE(L$1,L49),'Formulario de Preguntas'!$C$2:$FN$85,4,FALSE),"")</f>
        <v/>
      </c>
      <c r="O49" s="29">
        <f>IF($B49='Formulario de Respuestas'!$D48,'Formulario de Respuestas'!$I48,"ES DIFERENTE")</f>
        <v>0</v>
      </c>
      <c r="P49" s="19" t="str">
        <f>IFERROR(VLOOKUP(CONCATENATE(O$1,O49),'Formulario de Preguntas'!$C$2:$FN$85,3,FALSE),"")</f>
        <v/>
      </c>
      <c r="Q49" s="1" t="str">
        <f>IFERROR(VLOOKUP(CONCATENATE(O$1,O49),'Formulario de Preguntas'!$C$2:$FN$85,4,FALSE),"")</f>
        <v/>
      </c>
      <c r="R49" s="29">
        <f>IF($B49='Formulario de Respuestas'!$D48,'Formulario de Respuestas'!$J48,"ES DIFERENTE")</f>
        <v>0</v>
      </c>
      <c r="S49" s="19" t="str">
        <f>IFERROR(VLOOKUP(CONCATENATE(R$1,R49),'Formulario de Preguntas'!$C$2:$FN$85,3,FALSE),"")</f>
        <v/>
      </c>
      <c r="T49" s="1" t="str">
        <f>IFERROR(VLOOKUP(CONCATENATE(R$1,R49),'Formulario de Preguntas'!$C$2:$FN$85,4,FALSE),"")</f>
        <v/>
      </c>
      <c r="U49" s="29">
        <f>IF($B49='Formulario de Respuestas'!$D48,'Formulario de Respuestas'!$K48,"ES DIFERENTE")</f>
        <v>0</v>
      </c>
      <c r="V49" s="19" t="str">
        <f>IFERROR(VLOOKUP(CONCATENATE(U$1,U49),'Formulario de Preguntas'!$C$2:$FN$85,3,FALSE),"")</f>
        <v/>
      </c>
      <c r="W49" s="1" t="str">
        <f>IFERROR(VLOOKUP(CONCATENATE(U$1,U49),'Formulario de Preguntas'!$C$2:$FN$85,4,FALSE),"")</f>
        <v/>
      </c>
      <c r="X49" s="29">
        <f>IF($B49='Formulario de Respuestas'!$D48,'Formulario de Respuestas'!$L48,"ES DIFERENTE")</f>
        <v>0</v>
      </c>
      <c r="Y49" s="19" t="str">
        <f>IFERROR(VLOOKUP(CONCATENATE(X$1,X49),'Formulario de Preguntas'!$C$2:$FN$85,3,FALSE),"")</f>
        <v/>
      </c>
      <c r="Z49" s="1" t="str">
        <f>IFERROR(VLOOKUP(CONCATENATE(X$1,X49),'Formulario de Preguntas'!$C$2:$FN$85,4,FALSE),"")</f>
        <v/>
      </c>
      <c r="AA49" s="29">
        <f>IF($B49='Formulario de Respuestas'!$D48,'Formulario de Respuestas'!$M48,"ES DIFERENTE")</f>
        <v>0</v>
      </c>
      <c r="AB49" s="19" t="str">
        <f>IFERROR(VLOOKUP(CONCATENATE(AA$1,AA49),'Formulario de Preguntas'!$C$2:$FN$85,3,FALSE),"")</f>
        <v/>
      </c>
      <c r="AC49" s="1" t="str">
        <f>IFERROR(VLOOKUP(CONCATENATE(AA$1,AA49),'Formulario de Preguntas'!$C$2:$FN$85,4,FALSE),"")</f>
        <v/>
      </c>
      <c r="AD49" s="29">
        <f>IF($B49='Formulario de Respuestas'!$D48,'Formulario de Respuestas'!$N48,"ES DIFERENTE")</f>
        <v>0</v>
      </c>
      <c r="AE49" s="19" t="str">
        <f>IFERROR(VLOOKUP(CONCATENATE(AD$1,AD49),'Formulario de Preguntas'!$C$2:$FN$85,3,FALSE),"")</f>
        <v/>
      </c>
      <c r="AF49" s="1" t="str">
        <f>IFERROR(VLOOKUP(CONCATENATE(AD$1,AD49),'Formulario de Preguntas'!$C$2:$FN$85,4,FALSE),"")</f>
        <v/>
      </c>
      <c r="AG49" s="29">
        <f>IF($B49='Formulario de Respuestas'!$D48,'Formulario de Respuestas'!$O48,"ES DIFERENTE")</f>
        <v>0</v>
      </c>
      <c r="AH49" s="19" t="str">
        <f>IFERROR(VLOOKUP(CONCATENATE(AG$1,AG49),'Formulario de Preguntas'!$C$2:$FN$85,3,FALSE),"")</f>
        <v/>
      </c>
      <c r="AI49" s="1" t="str">
        <f>IFERROR(VLOOKUP(CONCATENATE(AG$1,AG49),'Formulario de Preguntas'!$C$2:$FN$85,4,FALSE),"")</f>
        <v/>
      </c>
      <c r="AJ49" s="29">
        <f>IF($B49='Formulario de Respuestas'!$D48,'Formulario de Respuestas'!$P48,"ES DIFERENTE")</f>
        <v>0</v>
      </c>
      <c r="AK49" s="19" t="str">
        <f>IFERROR(VLOOKUP(CONCATENATE(AJ$1,AJ49),'Formulario de Preguntas'!$C$2:$FN$85,3,FALSE),"")</f>
        <v/>
      </c>
      <c r="AL49" s="1" t="str">
        <f>IFERROR(VLOOKUP(CONCATENATE(AJ$1,AJ49),'Formulario de Preguntas'!$C$2:$FN$85,4,FALSE),"")</f>
        <v/>
      </c>
      <c r="AM49" s="29">
        <f>IF($B49='Formulario de Respuestas'!$D48,'Formulario de Respuestas'!$Q48,"ES DIFERENTE")</f>
        <v>0</v>
      </c>
      <c r="AN49" s="19" t="str">
        <f>IFERROR(VLOOKUP(CONCATENATE(AM$1,AM49),'Formulario de Preguntas'!$C$2:$FN$85,3,FALSE),"")</f>
        <v/>
      </c>
      <c r="AO49" s="1" t="str">
        <f>IFERROR(VLOOKUP(CONCATENATE(AM$1,AM49),'Formulario de Preguntas'!$C$2:$FN$85,4,FALSE),"")</f>
        <v/>
      </c>
      <c r="AP49" s="29">
        <f>IF($B49='Formulario de Respuestas'!$D48,'Formulario de Respuestas'!$R48,"ES DIFERENTE")</f>
        <v>0</v>
      </c>
      <c r="AQ49" s="19" t="str">
        <f>IFERROR(VLOOKUP(CONCATENATE(AP$1,AP49),'Formulario de Preguntas'!$C$2:$FN$85,3,FALSE),"")</f>
        <v/>
      </c>
      <c r="AR49" s="1" t="str">
        <f>IFERROR(VLOOKUP(CONCATENATE(AP$1,AP49),'Formulario de Preguntas'!$C$2:$FN$85,4,FALSE),"")</f>
        <v/>
      </c>
      <c r="AS49" s="29">
        <f>IF($B49='Formulario de Respuestas'!$D48,'Formulario de Respuestas'!$S48,"ES DIFERENTE")</f>
        <v>0</v>
      </c>
      <c r="AT49" s="19" t="str">
        <f>IFERROR(VLOOKUP(CONCATENATE(AS$1,AS49),'Formulario de Preguntas'!$C$2:$FN$85,3,FALSE),"")</f>
        <v/>
      </c>
      <c r="AU49" s="1" t="str">
        <f>IFERROR(VLOOKUP(CONCATENATE(AS$1,AS49),'Formulario de Preguntas'!$C$2:$FN$85,4,FALSE),"")</f>
        <v/>
      </c>
      <c r="AV49" s="29">
        <f>IF($B49='Formulario de Respuestas'!$D48,'Formulario de Respuestas'!$T48,"ES DIFERENTE")</f>
        <v>0</v>
      </c>
      <c r="AW49" s="19" t="str">
        <f>IFERROR(VLOOKUP(CONCATENATE(AV$1,AV49),'Formulario de Preguntas'!$C$2:$FN$85,3,FALSE),"")</f>
        <v/>
      </c>
      <c r="AX49" s="1" t="str">
        <f>IFERROR(VLOOKUP(CONCATENATE(AV$1,AV49),'Formulario de Preguntas'!$C$2:$FN$85,4,FALSE),"")</f>
        <v/>
      </c>
      <c r="AY49" s="29">
        <f>IF($B49='Formulario de Respuestas'!$D48,'Formulario de Respuestas'!$U48,"ES DIFERENTE")</f>
        <v>0</v>
      </c>
      <c r="AZ49" s="19" t="str">
        <f>IFERROR(VLOOKUP(CONCATENATE(AY$1,AY49),'Formulario de Preguntas'!$C$2:$FN$85,3,FALSE),"")</f>
        <v/>
      </c>
      <c r="BA49" s="1" t="str">
        <f>IFERROR(VLOOKUP(CONCATENATE(AY$1,AY49),'Formulario de Preguntas'!$C$2:$FN$85,4,FALSE),"")</f>
        <v/>
      </c>
      <c r="BB49" s="29">
        <f>IF($B49='Formulario de Respuestas'!$D48,'Formulario de Respuestas'!$V48,"ES DIFERENTE")</f>
        <v>0</v>
      </c>
      <c r="BC49" s="19" t="str">
        <f>IFERROR(VLOOKUP(CONCATENATE(BB$1,BB49),'Formulario de Preguntas'!$C$2:$FN$85,3,FALSE),"")</f>
        <v/>
      </c>
      <c r="BD49" s="1" t="str">
        <f>IFERROR(VLOOKUP(CONCATENATE(BB$1,BB49),'Formulario de Preguntas'!$C$2:$FN$85,4,FALSE),"")</f>
        <v/>
      </c>
      <c r="BE49" s="29">
        <f>IF($B49='Formulario de Respuestas'!$D48,'Formulario de Respuestas'!$W48,"ES DIFERENTE")</f>
        <v>0</v>
      </c>
      <c r="BF49" s="19" t="str">
        <f>IFERROR(VLOOKUP(CONCATENATE(BE$1,BE49),'Formulario de Preguntas'!$C$2:$FN$85,3,FALSE),"")</f>
        <v/>
      </c>
      <c r="BG49" s="1" t="str">
        <f>IFERROR(VLOOKUP(CONCATENATE(BE$1,BE49),'Formulario de Preguntas'!$C$2:$FN$85,4,FALSE),"")</f>
        <v/>
      </c>
      <c r="BH49" s="29">
        <f>IF($B49='Formulario de Respuestas'!$D48,'Formulario de Respuestas'!$X48,"ES DIFERENTE")</f>
        <v>0</v>
      </c>
      <c r="BI49" s="19" t="str">
        <f>IFERROR(VLOOKUP(CONCATENATE(BH$1,BH49),'Formulario de Preguntas'!$C$2:$FN$85,3,FALSE),"")</f>
        <v/>
      </c>
      <c r="BJ49" s="1" t="str">
        <f>IFERROR(VLOOKUP(CONCATENATE(BH$1,BH49),'Formulario de Preguntas'!$C$2:$FN$85,4,FALSE),"")</f>
        <v/>
      </c>
      <c r="BL49" s="29">
        <f>IF($B49='Formulario de Respuestas'!$D48,'Formulario de Respuestas'!$X48,"ES DIFERENTE")</f>
        <v>0</v>
      </c>
      <c r="BM49" s="19" t="str">
        <f>IFERROR(VLOOKUP(CONCATENATE(BL$1,BL49),'Formulario de Preguntas'!$C$2:$FN$85,3,FALSE),"")</f>
        <v/>
      </c>
      <c r="BN49" s="1" t="str">
        <f>IFERROR(VLOOKUP(CONCATENATE(BL$1,BL49),'Formulario de Preguntas'!$C$2:$FN$85,4,FALSE),"")</f>
        <v/>
      </c>
      <c r="BP49" s="1">
        <f t="shared" si="0"/>
        <v>0</v>
      </c>
      <c r="BQ49" s="1">
        <f t="shared" si="1"/>
        <v>0.25</v>
      </c>
      <c r="BR49" s="1">
        <f t="shared" si="3"/>
        <v>0</v>
      </c>
      <c r="BS49" s="1">
        <f>COUNTIF('Formulario de Respuestas'!$E48:$AC48,"A")</f>
        <v>0</v>
      </c>
      <c r="BT49" s="1">
        <f>COUNTIF('Formulario de Respuestas'!$E48:$AC48,"B")</f>
        <v>0</v>
      </c>
      <c r="BU49" s="1">
        <f>COUNTIF('Formulario de Respuestas'!$E48:$AC48,"C")</f>
        <v>0</v>
      </c>
      <c r="BV49" s="1">
        <f>COUNTIF('Formulario de Respuestas'!$E48:$AC48,"D")</f>
        <v>0</v>
      </c>
      <c r="BW49" s="1">
        <f>COUNTIF('Formulario de Respuestas'!$E48:$AC48,"E (RESPUESTA ANULADA)")</f>
        <v>0</v>
      </c>
    </row>
    <row r="50" spans="1:75" x14ac:dyDescent="0.25">
      <c r="A50" s="1">
        <f>'Formulario de Respuestas'!C49</f>
        <v>0</v>
      </c>
      <c r="B50" s="1">
        <f>'Formulario de Respuestas'!D49</f>
        <v>0</v>
      </c>
      <c r="C50" s="29">
        <f>IF($B50='Formulario de Respuestas'!$D49,'Formulario de Respuestas'!$E49,"ES DIFERENTE")</f>
        <v>0</v>
      </c>
      <c r="D50" s="19" t="str">
        <f>IFERROR(VLOOKUP(CONCATENATE(C$1,C50),'Formulario de Preguntas'!$C$2:$FN$85,3,FALSE),"")</f>
        <v/>
      </c>
      <c r="E50" s="1" t="str">
        <f>IFERROR(VLOOKUP(CONCATENATE(C$1,C50),'Formulario de Preguntas'!$C$2:$FN$85,4,FALSE),"")</f>
        <v/>
      </c>
      <c r="F50" s="29">
        <f>IF($B50='Formulario de Respuestas'!$D49,'Formulario de Respuestas'!$F49,"ES DIFERENTE")</f>
        <v>0</v>
      </c>
      <c r="G50" s="19" t="str">
        <f>IFERROR(VLOOKUP(CONCATENATE(F$1,F50),'Formulario de Preguntas'!$C$2:$FN$85,3,FALSE),"")</f>
        <v/>
      </c>
      <c r="H50" s="1" t="str">
        <f>IFERROR(VLOOKUP(CONCATENATE(F$1,F50),'Formulario de Preguntas'!$C$2:$FN$85,4,FALSE),"")</f>
        <v/>
      </c>
      <c r="I50" s="29">
        <f>IF($B50='Formulario de Respuestas'!$D49,'Formulario de Respuestas'!$G49,"ES DIFERENTE")</f>
        <v>0</v>
      </c>
      <c r="J50" s="19" t="str">
        <f>IFERROR(VLOOKUP(CONCATENATE(I$1,I50),'Formulario de Preguntas'!$C$2:$FN$85,3,FALSE),"")</f>
        <v/>
      </c>
      <c r="K50" s="1" t="str">
        <f>IFERROR(VLOOKUP(CONCATENATE(I$1,I50),'Formulario de Preguntas'!$C$2:$FN$85,4,FALSE),"")</f>
        <v/>
      </c>
      <c r="L50" s="29">
        <f>IF($B50='Formulario de Respuestas'!$D49,'Formulario de Respuestas'!$H49,"ES DIFERENTE")</f>
        <v>0</v>
      </c>
      <c r="M50" s="19" t="str">
        <f>IFERROR(VLOOKUP(CONCATENATE(L$1,L50),'Formulario de Preguntas'!$C$2:$FN$85,3,FALSE),"")</f>
        <v/>
      </c>
      <c r="N50" s="1" t="str">
        <f>IFERROR(VLOOKUP(CONCATENATE(L$1,L50),'Formulario de Preguntas'!$C$2:$FN$85,4,FALSE),"")</f>
        <v/>
      </c>
      <c r="O50" s="29">
        <f>IF($B50='Formulario de Respuestas'!$D49,'Formulario de Respuestas'!$I49,"ES DIFERENTE")</f>
        <v>0</v>
      </c>
      <c r="P50" s="19" t="str">
        <f>IFERROR(VLOOKUP(CONCATENATE(O$1,O50),'Formulario de Preguntas'!$C$2:$FN$85,3,FALSE),"")</f>
        <v/>
      </c>
      <c r="Q50" s="1" t="str">
        <f>IFERROR(VLOOKUP(CONCATENATE(O$1,O50),'Formulario de Preguntas'!$C$2:$FN$85,4,FALSE),"")</f>
        <v/>
      </c>
      <c r="R50" s="29">
        <f>IF($B50='Formulario de Respuestas'!$D49,'Formulario de Respuestas'!$J49,"ES DIFERENTE")</f>
        <v>0</v>
      </c>
      <c r="S50" s="19" t="str">
        <f>IFERROR(VLOOKUP(CONCATENATE(R$1,R50),'Formulario de Preguntas'!$C$2:$FN$85,3,FALSE),"")</f>
        <v/>
      </c>
      <c r="T50" s="1" t="str">
        <f>IFERROR(VLOOKUP(CONCATENATE(R$1,R50),'Formulario de Preguntas'!$C$2:$FN$85,4,FALSE),"")</f>
        <v/>
      </c>
      <c r="U50" s="29">
        <f>IF($B50='Formulario de Respuestas'!$D49,'Formulario de Respuestas'!$K49,"ES DIFERENTE")</f>
        <v>0</v>
      </c>
      <c r="V50" s="19" t="str">
        <f>IFERROR(VLOOKUP(CONCATENATE(U$1,U50),'Formulario de Preguntas'!$C$2:$FN$85,3,FALSE),"")</f>
        <v/>
      </c>
      <c r="W50" s="1" t="str">
        <f>IFERROR(VLOOKUP(CONCATENATE(U$1,U50),'Formulario de Preguntas'!$C$2:$FN$85,4,FALSE),"")</f>
        <v/>
      </c>
      <c r="X50" s="29">
        <f>IF($B50='Formulario de Respuestas'!$D49,'Formulario de Respuestas'!$L49,"ES DIFERENTE")</f>
        <v>0</v>
      </c>
      <c r="Y50" s="19" t="str">
        <f>IFERROR(VLOOKUP(CONCATENATE(X$1,X50),'Formulario de Preguntas'!$C$2:$FN$85,3,FALSE),"")</f>
        <v/>
      </c>
      <c r="Z50" s="1" t="str">
        <f>IFERROR(VLOOKUP(CONCATENATE(X$1,X50),'Formulario de Preguntas'!$C$2:$FN$85,4,FALSE),"")</f>
        <v/>
      </c>
      <c r="AA50" s="29">
        <f>IF($B50='Formulario de Respuestas'!$D49,'Formulario de Respuestas'!$M49,"ES DIFERENTE")</f>
        <v>0</v>
      </c>
      <c r="AB50" s="19" t="str">
        <f>IFERROR(VLOOKUP(CONCATENATE(AA$1,AA50),'Formulario de Preguntas'!$C$2:$FN$85,3,FALSE),"")</f>
        <v/>
      </c>
      <c r="AC50" s="1" t="str">
        <f>IFERROR(VLOOKUP(CONCATENATE(AA$1,AA50),'Formulario de Preguntas'!$C$2:$FN$85,4,FALSE),"")</f>
        <v/>
      </c>
      <c r="AD50" s="29">
        <f>IF($B50='Formulario de Respuestas'!$D49,'Formulario de Respuestas'!$N49,"ES DIFERENTE")</f>
        <v>0</v>
      </c>
      <c r="AE50" s="19" t="str">
        <f>IFERROR(VLOOKUP(CONCATENATE(AD$1,AD50),'Formulario de Preguntas'!$C$2:$FN$85,3,FALSE),"")</f>
        <v/>
      </c>
      <c r="AF50" s="1" t="str">
        <f>IFERROR(VLOOKUP(CONCATENATE(AD$1,AD50),'Formulario de Preguntas'!$C$2:$FN$85,4,FALSE),"")</f>
        <v/>
      </c>
      <c r="AG50" s="29">
        <f>IF($B50='Formulario de Respuestas'!$D49,'Formulario de Respuestas'!$O49,"ES DIFERENTE")</f>
        <v>0</v>
      </c>
      <c r="AH50" s="19" t="str">
        <f>IFERROR(VLOOKUP(CONCATENATE(AG$1,AG50),'Formulario de Preguntas'!$C$2:$FN$85,3,FALSE),"")</f>
        <v/>
      </c>
      <c r="AI50" s="1" t="str">
        <f>IFERROR(VLOOKUP(CONCATENATE(AG$1,AG50),'Formulario de Preguntas'!$C$2:$FN$85,4,FALSE),"")</f>
        <v/>
      </c>
      <c r="AJ50" s="29">
        <f>IF($B50='Formulario de Respuestas'!$D49,'Formulario de Respuestas'!$P49,"ES DIFERENTE")</f>
        <v>0</v>
      </c>
      <c r="AK50" s="19" t="str">
        <f>IFERROR(VLOOKUP(CONCATENATE(AJ$1,AJ50),'Formulario de Preguntas'!$C$2:$FN$85,3,FALSE),"")</f>
        <v/>
      </c>
      <c r="AL50" s="1" t="str">
        <f>IFERROR(VLOOKUP(CONCATENATE(AJ$1,AJ50),'Formulario de Preguntas'!$C$2:$FN$85,4,FALSE),"")</f>
        <v/>
      </c>
      <c r="AM50" s="29">
        <f>IF($B50='Formulario de Respuestas'!$D49,'Formulario de Respuestas'!$Q49,"ES DIFERENTE")</f>
        <v>0</v>
      </c>
      <c r="AN50" s="19" t="str">
        <f>IFERROR(VLOOKUP(CONCATENATE(AM$1,AM50),'Formulario de Preguntas'!$C$2:$FN$85,3,FALSE),"")</f>
        <v/>
      </c>
      <c r="AO50" s="1" t="str">
        <f>IFERROR(VLOOKUP(CONCATENATE(AM$1,AM50),'Formulario de Preguntas'!$C$2:$FN$85,4,FALSE),"")</f>
        <v/>
      </c>
      <c r="AP50" s="29">
        <f>IF($B50='Formulario de Respuestas'!$D49,'Formulario de Respuestas'!$R49,"ES DIFERENTE")</f>
        <v>0</v>
      </c>
      <c r="AQ50" s="19" t="str">
        <f>IFERROR(VLOOKUP(CONCATENATE(AP$1,AP50),'Formulario de Preguntas'!$C$2:$FN$85,3,FALSE),"")</f>
        <v/>
      </c>
      <c r="AR50" s="1" t="str">
        <f>IFERROR(VLOOKUP(CONCATENATE(AP$1,AP50),'Formulario de Preguntas'!$C$2:$FN$85,4,FALSE),"")</f>
        <v/>
      </c>
      <c r="AS50" s="29">
        <f>IF($B50='Formulario de Respuestas'!$D49,'Formulario de Respuestas'!$S49,"ES DIFERENTE")</f>
        <v>0</v>
      </c>
      <c r="AT50" s="19" t="str">
        <f>IFERROR(VLOOKUP(CONCATENATE(AS$1,AS50),'Formulario de Preguntas'!$C$2:$FN$85,3,FALSE),"")</f>
        <v/>
      </c>
      <c r="AU50" s="1" t="str">
        <f>IFERROR(VLOOKUP(CONCATENATE(AS$1,AS50),'Formulario de Preguntas'!$C$2:$FN$85,4,FALSE),"")</f>
        <v/>
      </c>
      <c r="AV50" s="29">
        <f>IF($B50='Formulario de Respuestas'!$D49,'Formulario de Respuestas'!$T49,"ES DIFERENTE")</f>
        <v>0</v>
      </c>
      <c r="AW50" s="19" t="str">
        <f>IFERROR(VLOOKUP(CONCATENATE(AV$1,AV50),'Formulario de Preguntas'!$C$2:$FN$85,3,FALSE),"")</f>
        <v/>
      </c>
      <c r="AX50" s="1" t="str">
        <f>IFERROR(VLOOKUP(CONCATENATE(AV$1,AV50),'Formulario de Preguntas'!$C$2:$FN$85,4,FALSE),"")</f>
        <v/>
      </c>
      <c r="AY50" s="29">
        <f>IF($B50='Formulario de Respuestas'!$D49,'Formulario de Respuestas'!$U49,"ES DIFERENTE")</f>
        <v>0</v>
      </c>
      <c r="AZ50" s="19" t="str">
        <f>IFERROR(VLOOKUP(CONCATENATE(AY$1,AY50),'Formulario de Preguntas'!$C$2:$FN$85,3,FALSE),"")</f>
        <v/>
      </c>
      <c r="BA50" s="1" t="str">
        <f>IFERROR(VLOOKUP(CONCATENATE(AY$1,AY50),'Formulario de Preguntas'!$C$2:$FN$85,4,FALSE),"")</f>
        <v/>
      </c>
      <c r="BB50" s="29">
        <f>IF($B50='Formulario de Respuestas'!$D49,'Formulario de Respuestas'!$V49,"ES DIFERENTE")</f>
        <v>0</v>
      </c>
      <c r="BC50" s="19" t="str">
        <f>IFERROR(VLOOKUP(CONCATENATE(BB$1,BB50),'Formulario de Preguntas'!$C$2:$FN$85,3,FALSE),"")</f>
        <v/>
      </c>
      <c r="BD50" s="1" t="str">
        <f>IFERROR(VLOOKUP(CONCATENATE(BB$1,BB50),'Formulario de Preguntas'!$C$2:$FN$85,4,FALSE),"")</f>
        <v/>
      </c>
      <c r="BE50" s="29">
        <f>IF($B50='Formulario de Respuestas'!$D49,'Formulario de Respuestas'!$W49,"ES DIFERENTE")</f>
        <v>0</v>
      </c>
      <c r="BF50" s="19" t="str">
        <f>IFERROR(VLOOKUP(CONCATENATE(BE$1,BE50),'Formulario de Preguntas'!$C$2:$FN$85,3,FALSE),"")</f>
        <v/>
      </c>
      <c r="BG50" s="1" t="str">
        <f>IFERROR(VLOOKUP(CONCATENATE(BE$1,BE50),'Formulario de Preguntas'!$C$2:$FN$85,4,FALSE),"")</f>
        <v/>
      </c>
      <c r="BH50" s="29">
        <f>IF($B50='Formulario de Respuestas'!$D49,'Formulario de Respuestas'!$X49,"ES DIFERENTE")</f>
        <v>0</v>
      </c>
      <c r="BI50" s="19" t="str">
        <f>IFERROR(VLOOKUP(CONCATENATE(BH$1,BH50),'Formulario de Preguntas'!$C$2:$FN$85,3,FALSE),"")</f>
        <v/>
      </c>
      <c r="BJ50" s="1" t="str">
        <f>IFERROR(VLOOKUP(CONCATENATE(BH$1,BH50),'Formulario de Preguntas'!$C$2:$FN$85,4,FALSE),"")</f>
        <v/>
      </c>
      <c r="BL50" s="29">
        <f>IF($B50='Formulario de Respuestas'!$D49,'Formulario de Respuestas'!$X49,"ES DIFERENTE")</f>
        <v>0</v>
      </c>
      <c r="BM50" s="19" t="str">
        <f>IFERROR(VLOOKUP(CONCATENATE(BL$1,BL50),'Formulario de Preguntas'!$C$2:$FN$85,3,FALSE),"")</f>
        <v/>
      </c>
      <c r="BN50" s="1" t="str">
        <f>IFERROR(VLOOKUP(CONCATENATE(BL$1,BL50),'Formulario de Preguntas'!$C$2:$FN$85,4,FALSE),"")</f>
        <v/>
      </c>
      <c r="BP50" s="1">
        <f t="shared" si="0"/>
        <v>0</v>
      </c>
      <c r="BQ50" s="1">
        <f t="shared" si="1"/>
        <v>0.25</v>
      </c>
      <c r="BR50" s="1">
        <f t="shared" si="3"/>
        <v>0</v>
      </c>
      <c r="BS50" s="1">
        <f>COUNTIF('Formulario de Respuestas'!$E49:$AC49,"A")</f>
        <v>0</v>
      </c>
      <c r="BT50" s="1">
        <f>COUNTIF('Formulario de Respuestas'!$E49:$AC49,"B")</f>
        <v>0</v>
      </c>
      <c r="BU50" s="1">
        <f>COUNTIF('Formulario de Respuestas'!$E49:$AC49,"C")</f>
        <v>0</v>
      </c>
      <c r="BV50" s="1">
        <f>COUNTIF('Formulario de Respuestas'!$E49:$AC49,"D")</f>
        <v>0</v>
      </c>
      <c r="BW50" s="1">
        <f>COUNTIF('Formulario de Respuestas'!$E49:$AC49,"E (RESPUESTA ANULADA)")</f>
        <v>0</v>
      </c>
    </row>
    <row r="51" spans="1:75" x14ac:dyDescent="0.25">
      <c r="A51" s="1">
        <f>'Formulario de Respuestas'!C50</f>
        <v>0</v>
      </c>
      <c r="B51" s="1">
        <f>'Formulario de Respuestas'!D50</f>
        <v>0</v>
      </c>
      <c r="C51" s="29">
        <f>IF($B51='Formulario de Respuestas'!$D50,'Formulario de Respuestas'!$E50,"ES DIFERENTE")</f>
        <v>0</v>
      </c>
      <c r="D51" s="19" t="str">
        <f>IFERROR(VLOOKUP(CONCATENATE(C$1,C51),'Formulario de Preguntas'!$C$2:$FN$85,3,FALSE),"")</f>
        <v/>
      </c>
      <c r="E51" s="1" t="str">
        <f>IFERROR(VLOOKUP(CONCATENATE(C$1,C51),'Formulario de Preguntas'!$C$2:$FN$85,4,FALSE),"")</f>
        <v/>
      </c>
      <c r="F51" s="29">
        <f>IF($B51='Formulario de Respuestas'!$D50,'Formulario de Respuestas'!$F50,"ES DIFERENTE")</f>
        <v>0</v>
      </c>
      <c r="G51" s="19" t="str">
        <f>IFERROR(VLOOKUP(CONCATENATE(F$1,F51),'Formulario de Preguntas'!$C$2:$FN$85,3,FALSE),"")</f>
        <v/>
      </c>
      <c r="H51" s="1" t="str">
        <f>IFERROR(VLOOKUP(CONCATENATE(F$1,F51),'Formulario de Preguntas'!$C$2:$FN$85,4,FALSE),"")</f>
        <v/>
      </c>
      <c r="I51" s="29">
        <f>IF($B51='Formulario de Respuestas'!$D50,'Formulario de Respuestas'!$G50,"ES DIFERENTE")</f>
        <v>0</v>
      </c>
      <c r="J51" s="19" t="str">
        <f>IFERROR(VLOOKUP(CONCATENATE(I$1,I51),'Formulario de Preguntas'!$C$2:$FN$85,3,FALSE),"")</f>
        <v/>
      </c>
      <c r="K51" s="1" t="str">
        <f>IFERROR(VLOOKUP(CONCATENATE(I$1,I51),'Formulario de Preguntas'!$C$2:$FN$85,4,FALSE),"")</f>
        <v/>
      </c>
      <c r="L51" s="29">
        <f>IF($B51='Formulario de Respuestas'!$D50,'Formulario de Respuestas'!$H50,"ES DIFERENTE")</f>
        <v>0</v>
      </c>
      <c r="M51" s="19" t="str">
        <f>IFERROR(VLOOKUP(CONCATENATE(L$1,L51),'Formulario de Preguntas'!$C$2:$FN$85,3,FALSE),"")</f>
        <v/>
      </c>
      <c r="N51" s="1" t="str">
        <f>IFERROR(VLOOKUP(CONCATENATE(L$1,L51),'Formulario de Preguntas'!$C$2:$FN$85,4,FALSE),"")</f>
        <v/>
      </c>
      <c r="O51" s="29">
        <f>IF($B51='Formulario de Respuestas'!$D50,'Formulario de Respuestas'!$I50,"ES DIFERENTE")</f>
        <v>0</v>
      </c>
      <c r="P51" s="19" t="str">
        <f>IFERROR(VLOOKUP(CONCATENATE(O$1,O51),'Formulario de Preguntas'!$C$2:$FN$85,3,FALSE),"")</f>
        <v/>
      </c>
      <c r="Q51" s="1" t="str">
        <f>IFERROR(VLOOKUP(CONCATENATE(O$1,O51),'Formulario de Preguntas'!$C$2:$FN$85,4,FALSE),"")</f>
        <v/>
      </c>
      <c r="R51" s="29">
        <f>IF($B51='Formulario de Respuestas'!$D50,'Formulario de Respuestas'!$J50,"ES DIFERENTE")</f>
        <v>0</v>
      </c>
      <c r="S51" s="19" t="str">
        <f>IFERROR(VLOOKUP(CONCATENATE(R$1,R51),'Formulario de Preguntas'!$C$2:$FN$85,3,FALSE),"")</f>
        <v/>
      </c>
      <c r="T51" s="1" t="str">
        <f>IFERROR(VLOOKUP(CONCATENATE(R$1,R51),'Formulario de Preguntas'!$C$2:$FN$85,4,FALSE),"")</f>
        <v/>
      </c>
      <c r="U51" s="29">
        <f>IF($B51='Formulario de Respuestas'!$D50,'Formulario de Respuestas'!$K50,"ES DIFERENTE")</f>
        <v>0</v>
      </c>
      <c r="V51" s="19" t="str">
        <f>IFERROR(VLOOKUP(CONCATENATE(U$1,U51),'Formulario de Preguntas'!$C$2:$FN$85,3,FALSE),"")</f>
        <v/>
      </c>
      <c r="W51" s="1" t="str">
        <f>IFERROR(VLOOKUP(CONCATENATE(U$1,U51),'Formulario de Preguntas'!$C$2:$FN$85,4,FALSE),"")</f>
        <v/>
      </c>
      <c r="X51" s="29">
        <f>IF($B51='Formulario de Respuestas'!$D50,'Formulario de Respuestas'!$L50,"ES DIFERENTE")</f>
        <v>0</v>
      </c>
      <c r="Y51" s="19" t="str">
        <f>IFERROR(VLOOKUP(CONCATENATE(X$1,X51),'Formulario de Preguntas'!$C$2:$FN$85,3,FALSE),"")</f>
        <v/>
      </c>
      <c r="Z51" s="1" t="str">
        <f>IFERROR(VLOOKUP(CONCATENATE(X$1,X51),'Formulario de Preguntas'!$C$2:$FN$85,4,FALSE),"")</f>
        <v/>
      </c>
      <c r="AA51" s="29">
        <f>IF($B51='Formulario de Respuestas'!$D50,'Formulario de Respuestas'!$M50,"ES DIFERENTE")</f>
        <v>0</v>
      </c>
      <c r="AB51" s="19" t="str">
        <f>IFERROR(VLOOKUP(CONCATENATE(AA$1,AA51),'Formulario de Preguntas'!$C$2:$FN$85,3,FALSE),"")</f>
        <v/>
      </c>
      <c r="AC51" s="1" t="str">
        <f>IFERROR(VLOOKUP(CONCATENATE(AA$1,AA51),'Formulario de Preguntas'!$C$2:$FN$85,4,FALSE),"")</f>
        <v/>
      </c>
      <c r="AD51" s="29">
        <f>IF($B51='Formulario de Respuestas'!$D50,'Formulario de Respuestas'!$N50,"ES DIFERENTE")</f>
        <v>0</v>
      </c>
      <c r="AE51" s="19" t="str">
        <f>IFERROR(VLOOKUP(CONCATENATE(AD$1,AD51),'Formulario de Preguntas'!$C$2:$FN$85,3,FALSE),"")</f>
        <v/>
      </c>
      <c r="AF51" s="1" t="str">
        <f>IFERROR(VLOOKUP(CONCATENATE(AD$1,AD51),'Formulario de Preguntas'!$C$2:$FN$85,4,FALSE),"")</f>
        <v/>
      </c>
      <c r="AG51" s="29">
        <f>IF($B51='Formulario de Respuestas'!$D50,'Formulario de Respuestas'!$O50,"ES DIFERENTE")</f>
        <v>0</v>
      </c>
      <c r="AH51" s="19" t="str">
        <f>IFERROR(VLOOKUP(CONCATENATE(AG$1,AG51),'Formulario de Preguntas'!$C$2:$FN$85,3,FALSE),"")</f>
        <v/>
      </c>
      <c r="AI51" s="1" t="str">
        <f>IFERROR(VLOOKUP(CONCATENATE(AG$1,AG51),'Formulario de Preguntas'!$C$2:$FN$85,4,FALSE),"")</f>
        <v/>
      </c>
      <c r="AJ51" s="29">
        <f>IF($B51='Formulario de Respuestas'!$D50,'Formulario de Respuestas'!$P50,"ES DIFERENTE")</f>
        <v>0</v>
      </c>
      <c r="AK51" s="19" t="str">
        <f>IFERROR(VLOOKUP(CONCATENATE(AJ$1,AJ51),'Formulario de Preguntas'!$C$2:$FN$85,3,FALSE),"")</f>
        <v/>
      </c>
      <c r="AL51" s="1" t="str">
        <f>IFERROR(VLOOKUP(CONCATENATE(AJ$1,AJ51),'Formulario de Preguntas'!$C$2:$FN$85,4,FALSE),"")</f>
        <v/>
      </c>
      <c r="AM51" s="29">
        <f>IF($B51='Formulario de Respuestas'!$D50,'Formulario de Respuestas'!$Q50,"ES DIFERENTE")</f>
        <v>0</v>
      </c>
      <c r="AN51" s="19" t="str">
        <f>IFERROR(VLOOKUP(CONCATENATE(AM$1,AM51),'Formulario de Preguntas'!$C$2:$FN$85,3,FALSE),"")</f>
        <v/>
      </c>
      <c r="AO51" s="1" t="str">
        <f>IFERROR(VLOOKUP(CONCATENATE(AM$1,AM51),'Formulario de Preguntas'!$C$2:$FN$85,4,FALSE),"")</f>
        <v/>
      </c>
      <c r="AP51" s="29">
        <f>IF($B51='Formulario de Respuestas'!$D50,'Formulario de Respuestas'!$R50,"ES DIFERENTE")</f>
        <v>0</v>
      </c>
      <c r="AQ51" s="19" t="str">
        <f>IFERROR(VLOOKUP(CONCATENATE(AP$1,AP51),'Formulario de Preguntas'!$C$2:$FN$85,3,FALSE),"")</f>
        <v/>
      </c>
      <c r="AR51" s="1" t="str">
        <f>IFERROR(VLOOKUP(CONCATENATE(AP$1,AP51),'Formulario de Preguntas'!$C$2:$FN$85,4,FALSE),"")</f>
        <v/>
      </c>
      <c r="AS51" s="29">
        <f>IF($B51='Formulario de Respuestas'!$D50,'Formulario de Respuestas'!$S50,"ES DIFERENTE")</f>
        <v>0</v>
      </c>
      <c r="AT51" s="19" t="str">
        <f>IFERROR(VLOOKUP(CONCATENATE(AS$1,AS51),'Formulario de Preguntas'!$C$2:$FN$85,3,FALSE),"")</f>
        <v/>
      </c>
      <c r="AU51" s="1" t="str">
        <f>IFERROR(VLOOKUP(CONCATENATE(AS$1,AS51),'Formulario de Preguntas'!$C$2:$FN$85,4,FALSE),"")</f>
        <v/>
      </c>
      <c r="AV51" s="29">
        <f>IF($B51='Formulario de Respuestas'!$D50,'Formulario de Respuestas'!$T50,"ES DIFERENTE")</f>
        <v>0</v>
      </c>
      <c r="AW51" s="19" t="str">
        <f>IFERROR(VLOOKUP(CONCATENATE(AV$1,AV51),'Formulario de Preguntas'!$C$2:$FN$85,3,FALSE),"")</f>
        <v/>
      </c>
      <c r="AX51" s="1" t="str">
        <f>IFERROR(VLOOKUP(CONCATENATE(AV$1,AV51),'Formulario de Preguntas'!$C$2:$FN$85,4,FALSE),"")</f>
        <v/>
      </c>
      <c r="AY51" s="29">
        <f>IF($B51='Formulario de Respuestas'!$D50,'Formulario de Respuestas'!$U50,"ES DIFERENTE")</f>
        <v>0</v>
      </c>
      <c r="AZ51" s="19" t="str">
        <f>IFERROR(VLOOKUP(CONCATENATE(AY$1,AY51),'Formulario de Preguntas'!$C$2:$FN$85,3,FALSE),"")</f>
        <v/>
      </c>
      <c r="BA51" s="1" t="str">
        <f>IFERROR(VLOOKUP(CONCATENATE(AY$1,AY51),'Formulario de Preguntas'!$C$2:$FN$85,4,FALSE),"")</f>
        <v/>
      </c>
      <c r="BB51" s="29">
        <f>IF($B51='Formulario de Respuestas'!$D50,'Formulario de Respuestas'!$V50,"ES DIFERENTE")</f>
        <v>0</v>
      </c>
      <c r="BC51" s="19" t="str">
        <f>IFERROR(VLOOKUP(CONCATENATE(BB$1,BB51),'Formulario de Preguntas'!$C$2:$FN$85,3,FALSE),"")</f>
        <v/>
      </c>
      <c r="BD51" s="1" t="str">
        <f>IFERROR(VLOOKUP(CONCATENATE(BB$1,BB51),'Formulario de Preguntas'!$C$2:$FN$85,4,FALSE),"")</f>
        <v/>
      </c>
      <c r="BE51" s="29">
        <f>IF($B51='Formulario de Respuestas'!$D50,'Formulario de Respuestas'!$W50,"ES DIFERENTE")</f>
        <v>0</v>
      </c>
      <c r="BF51" s="19" t="str">
        <f>IFERROR(VLOOKUP(CONCATENATE(BE$1,BE51),'Formulario de Preguntas'!$C$2:$FN$85,3,FALSE),"")</f>
        <v/>
      </c>
      <c r="BG51" s="1" t="str">
        <f>IFERROR(VLOOKUP(CONCATENATE(BE$1,BE51),'Formulario de Preguntas'!$C$2:$FN$85,4,FALSE),"")</f>
        <v/>
      </c>
      <c r="BH51" s="29">
        <f>IF($B51='Formulario de Respuestas'!$D50,'Formulario de Respuestas'!$X50,"ES DIFERENTE")</f>
        <v>0</v>
      </c>
      <c r="BI51" s="19" t="str">
        <f>IFERROR(VLOOKUP(CONCATENATE(BH$1,BH51),'Formulario de Preguntas'!$C$2:$FN$85,3,FALSE),"")</f>
        <v/>
      </c>
      <c r="BJ51" s="1" t="str">
        <f>IFERROR(VLOOKUP(CONCATENATE(BH$1,BH51),'Formulario de Preguntas'!$C$2:$FN$85,4,FALSE),"")</f>
        <v/>
      </c>
      <c r="BL51" s="29">
        <f>IF($B51='Formulario de Respuestas'!$D50,'Formulario de Respuestas'!$X50,"ES DIFERENTE")</f>
        <v>0</v>
      </c>
      <c r="BM51" s="19" t="str">
        <f>IFERROR(VLOOKUP(CONCATENATE(BL$1,BL51),'Formulario de Preguntas'!$C$2:$FN$85,3,FALSE),"")</f>
        <v/>
      </c>
      <c r="BN51" s="1" t="str">
        <f>IFERROR(VLOOKUP(CONCATENATE(BL$1,BL51),'Formulario de Preguntas'!$C$2:$FN$85,4,FALSE),"")</f>
        <v/>
      </c>
      <c r="BP51" s="1">
        <f t="shared" si="0"/>
        <v>0</v>
      </c>
      <c r="BQ51" s="1">
        <f t="shared" si="1"/>
        <v>0.25</v>
      </c>
      <c r="BR51" s="1">
        <f t="shared" si="3"/>
        <v>0</v>
      </c>
      <c r="BS51" s="1">
        <f>COUNTIF('Formulario de Respuestas'!$E50:$AC50,"A")</f>
        <v>0</v>
      </c>
      <c r="BT51" s="1">
        <f>COUNTIF('Formulario de Respuestas'!$E50:$AC50,"B")</f>
        <v>0</v>
      </c>
      <c r="BU51" s="1">
        <f>COUNTIF('Formulario de Respuestas'!$E50:$AC50,"C")</f>
        <v>0</v>
      </c>
      <c r="BV51" s="1">
        <f>COUNTIF('Formulario de Respuestas'!$E50:$AC50,"D")</f>
        <v>0</v>
      </c>
      <c r="BW51" s="1">
        <f>COUNTIF('Formulario de Respuestas'!$E50:$AC50,"E (RESPUESTA ANULADA)")</f>
        <v>0</v>
      </c>
    </row>
    <row r="52" spans="1:75" x14ac:dyDescent="0.25">
      <c r="A52" s="1">
        <f>'Formulario de Respuestas'!C51</f>
        <v>0</v>
      </c>
      <c r="B52" s="1">
        <f>'Formulario de Respuestas'!D51</f>
        <v>0</v>
      </c>
      <c r="C52" s="29">
        <f>IF($B52='Formulario de Respuestas'!$D51,'Formulario de Respuestas'!$E51,"ES DIFERENTE")</f>
        <v>0</v>
      </c>
      <c r="D52" s="19" t="str">
        <f>IFERROR(VLOOKUP(CONCATENATE(C$1,C52),'Formulario de Preguntas'!$C$2:$FN$85,3,FALSE),"")</f>
        <v/>
      </c>
      <c r="E52" s="1" t="str">
        <f>IFERROR(VLOOKUP(CONCATENATE(C$1,C52),'Formulario de Preguntas'!$C$2:$FN$85,4,FALSE),"")</f>
        <v/>
      </c>
      <c r="F52" s="29">
        <f>IF($B52='Formulario de Respuestas'!$D51,'Formulario de Respuestas'!$F51,"ES DIFERENTE")</f>
        <v>0</v>
      </c>
      <c r="G52" s="19" t="str">
        <f>IFERROR(VLOOKUP(CONCATENATE(F$1,F52),'Formulario de Preguntas'!$C$2:$FN$85,3,FALSE),"")</f>
        <v/>
      </c>
      <c r="H52" s="1" t="str">
        <f>IFERROR(VLOOKUP(CONCATENATE(F$1,F52),'Formulario de Preguntas'!$C$2:$FN$85,4,FALSE),"")</f>
        <v/>
      </c>
      <c r="I52" s="29">
        <f>IF($B52='Formulario de Respuestas'!$D51,'Formulario de Respuestas'!$G51,"ES DIFERENTE")</f>
        <v>0</v>
      </c>
      <c r="J52" s="19" t="str">
        <f>IFERROR(VLOOKUP(CONCATENATE(I$1,I52),'Formulario de Preguntas'!$C$2:$FN$85,3,FALSE),"")</f>
        <v/>
      </c>
      <c r="K52" s="1" t="str">
        <f>IFERROR(VLOOKUP(CONCATENATE(I$1,I52),'Formulario de Preguntas'!$C$2:$FN$85,4,FALSE),"")</f>
        <v/>
      </c>
      <c r="L52" s="29">
        <f>IF($B52='Formulario de Respuestas'!$D51,'Formulario de Respuestas'!$H51,"ES DIFERENTE")</f>
        <v>0</v>
      </c>
      <c r="M52" s="19" t="str">
        <f>IFERROR(VLOOKUP(CONCATENATE(L$1,L52),'Formulario de Preguntas'!$C$2:$FN$85,3,FALSE),"")</f>
        <v/>
      </c>
      <c r="N52" s="1" t="str">
        <f>IFERROR(VLOOKUP(CONCATENATE(L$1,L52),'Formulario de Preguntas'!$C$2:$FN$85,4,FALSE),"")</f>
        <v/>
      </c>
      <c r="O52" s="29">
        <f>IF($B52='Formulario de Respuestas'!$D51,'Formulario de Respuestas'!$I51,"ES DIFERENTE")</f>
        <v>0</v>
      </c>
      <c r="P52" s="19" t="str">
        <f>IFERROR(VLOOKUP(CONCATENATE(O$1,O52),'Formulario de Preguntas'!$C$2:$FN$85,3,FALSE),"")</f>
        <v/>
      </c>
      <c r="Q52" s="1" t="str">
        <f>IFERROR(VLOOKUP(CONCATENATE(O$1,O52),'Formulario de Preguntas'!$C$2:$FN$85,4,FALSE),"")</f>
        <v/>
      </c>
      <c r="R52" s="29">
        <f>IF($B52='Formulario de Respuestas'!$D51,'Formulario de Respuestas'!$J51,"ES DIFERENTE")</f>
        <v>0</v>
      </c>
      <c r="S52" s="19" t="str">
        <f>IFERROR(VLOOKUP(CONCATENATE(R$1,R52),'Formulario de Preguntas'!$C$2:$FN$85,3,FALSE),"")</f>
        <v/>
      </c>
      <c r="T52" s="1" t="str">
        <f>IFERROR(VLOOKUP(CONCATENATE(R$1,R52),'Formulario de Preguntas'!$C$2:$FN$85,4,FALSE),"")</f>
        <v/>
      </c>
      <c r="U52" s="29">
        <f>IF($B52='Formulario de Respuestas'!$D51,'Formulario de Respuestas'!$K51,"ES DIFERENTE")</f>
        <v>0</v>
      </c>
      <c r="V52" s="19" t="str">
        <f>IFERROR(VLOOKUP(CONCATENATE(U$1,U52),'Formulario de Preguntas'!$C$2:$FN$85,3,FALSE),"")</f>
        <v/>
      </c>
      <c r="W52" s="1" t="str">
        <f>IFERROR(VLOOKUP(CONCATENATE(U$1,U52),'Formulario de Preguntas'!$C$2:$FN$85,4,FALSE),"")</f>
        <v/>
      </c>
      <c r="X52" s="29">
        <f>IF($B52='Formulario de Respuestas'!$D51,'Formulario de Respuestas'!$L51,"ES DIFERENTE")</f>
        <v>0</v>
      </c>
      <c r="Y52" s="19" t="str">
        <f>IFERROR(VLOOKUP(CONCATENATE(X$1,X52),'Formulario de Preguntas'!$C$2:$FN$85,3,FALSE),"")</f>
        <v/>
      </c>
      <c r="Z52" s="1" t="str">
        <f>IFERROR(VLOOKUP(CONCATENATE(X$1,X52),'Formulario de Preguntas'!$C$2:$FN$85,4,FALSE),"")</f>
        <v/>
      </c>
      <c r="AA52" s="29">
        <f>IF($B52='Formulario de Respuestas'!$D51,'Formulario de Respuestas'!$M51,"ES DIFERENTE")</f>
        <v>0</v>
      </c>
      <c r="AB52" s="19" t="str">
        <f>IFERROR(VLOOKUP(CONCATENATE(AA$1,AA52),'Formulario de Preguntas'!$C$2:$FN$85,3,FALSE),"")</f>
        <v/>
      </c>
      <c r="AC52" s="1" t="str">
        <f>IFERROR(VLOOKUP(CONCATENATE(AA$1,AA52),'Formulario de Preguntas'!$C$2:$FN$85,4,FALSE),"")</f>
        <v/>
      </c>
      <c r="AD52" s="29">
        <f>IF($B52='Formulario de Respuestas'!$D51,'Formulario de Respuestas'!$N51,"ES DIFERENTE")</f>
        <v>0</v>
      </c>
      <c r="AE52" s="19" t="str">
        <f>IFERROR(VLOOKUP(CONCATENATE(AD$1,AD52),'Formulario de Preguntas'!$C$2:$FN$85,3,FALSE),"")</f>
        <v/>
      </c>
      <c r="AF52" s="1" t="str">
        <f>IFERROR(VLOOKUP(CONCATENATE(AD$1,AD52),'Formulario de Preguntas'!$C$2:$FN$85,4,FALSE),"")</f>
        <v/>
      </c>
      <c r="AG52" s="29">
        <f>IF($B52='Formulario de Respuestas'!$D51,'Formulario de Respuestas'!$O51,"ES DIFERENTE")</f>
        <v>0</v>
      </c>
      <c r="AH52" s="19" t="str">
        <f>IFERROR(VLOOKUP(CONCATENATE(AG$1,AG52),'Formulario de Preguntas'!$C$2:$FN$85,3,FALSE),"")</f>
        <v/>
      </c>
      <c r="AI52" s="1" t="str">
        <f>IFERROR(VLOOKUP(CONCATENATE(AG$1,AG52),'Formulario de Preguntas'!$C$2:$FN$85,4,FALSE),"")</f>
        <v/>
      </c>
      <c r="AJ52" s="29">
        <f>IF($B52='Formulario de Respuestas'!$D51,'Formulario de Respuestas'!$P51,"ES DIFERENTE")</f>
        <v>0</v>
      </c>
      <c r="AK52" s="19" t="str">
        <f>IFERROR(VLOOKUP(CONCATENATE(AJ$1,AJ52),'Formulario de Preguntas'!$C$2:$FN$85,3,FALSE),"")</f>
        <v/>
      </c>
      <c r="AL52" s="1" t="str">
        <f>IFERROR(VLOOKUP(CONCATENATE(AJ$1,AJ52),'Formulario de Preguntas'!$C$2:$FN$85,4,FALSE),"")</f>
        <v/>
      </c>
      <c r="AM52" s="29">
        <f>IF($B52='Formulario de Respuestas'!$D51,'Formulario de Respuestas'!$Q51,"ES DIFERENTE")</f>
        <v>0</v>
      </c>
      <c r="AN52" s="19" t="str">
        <f>IFERROR(VLOOKUP(CONCATENATE(AM$1,AM52),'Formulario de Preguntas'!$C$2:$FN$85,3,FALSE),"")</f>
        <v/>
      </c>
      <c r="AO52" s="1" t="str">
        <f>IFERROR(VLOOKUP(CONCATENATE(AM$1,AM52),'Formulario de Preguntas'!$C$2:$FN$85,4,FALSE),"")</f>
        <v/>
      </c>
      <c r="AP52" s="29">
        <f>IF($B52='Formulario de Respuestas'!$D51,'Formulario de Respuestas'!$R51,"ES DIFERENTE")</f>
        <v>0</v>
      </c>
      <c r="AQ52" s="19" t="str">
        <f>IFERROR(VLOOKUP(CONCATENATE(AP$1,AP52),'Formulario de Preguntas'!$C$2:$FN$85,3,FALSE),"")</f>
        <v/>
      </c>
      <c r="AR52" s="1" t="str">
        <f>IFERROR(VLOOKUP(CONCATENATE(AP$1,AP52),'Formulario de Preguntas'!$C$2:$FN$85,4,FALSE),"")</f>
        <v/>
      </c>
      <c r="AS52" s="29">
        <f>IF($B52='Formulario de Respuestas'!$D51,'Formulario de Respuestas'!$S51,"ES DIFERENTE")</f>
        <v>0</v>
      </c>
      <c r="AT52" s="19" t="str">
        <f>IFERROR(VLOOKUP(CONCATENATE(AS$1,AS52),'Formulario de Preguntas'!$C$2:$FN$85,3,FALSE),"")</f>
        <v/>
      </c>
      <c r="AU52" s="1" t="str">
        <f>IFERROR(VLOOKUP(CONCATENATE(AS$1,AS52),'Formulario de Preguntas'!$C$2:$FN$85,4,FALSE),"")</f>
        <v/>
      </c>
      <c r="AV52" s="29">
        <f>IF($B52='Formulario de Respuestas'!$D51,'Formulario de Respuestas'!$T51,"ES DIFERENTE")</f>
        <v>0</v>
      </c>
      <c r="AW52" s="19" t="str">
        <f>IFERROR(VLOOKUP(CONCATENATE(AV$1,AV52),'Formulario de Preguntas'!$C$2:$FN$85,3,FALSE),"")</f>
        <v/>
      </c>
      <c r="AX52" s="1" t="str">
        <f>IFERROR(VLOOKUP(CONCATENATE(AV$1,AV52),'Formulario de Preguntas'!$C$2:$FN$85,4,FALSE),"")</f>
        <v/>
      </c>
      <c r="AY52" s="29">
        <f>IF($B52='Formulario de Respuestas'!$D51,'Formulario de Respuestas'!$U51,"ES DIFERENTE")</f>
        <v>0</v>
      </c>
      <c r="AZ52" s="19" t="str">
        <f>IFERROR(VLOOKUP(CONCATENATE(AY$1,AY52),'Formulario de Preguntas'!$C$2:$FN$85,3,FALSE),"")</f>
        <v/>
      </c>
      <c r="BA52" s="1" t="str">
        <f>IFERROR(VLOOKUP(CONCATENATE(AY$1,AY52),'Formulario de Preguntas'!$C$2:$FN$85,4,FALSE),"")</f>
        <v/>
      </c>
      <c r="BB52" s="29">
        <f>IF($B52='Formulario de Respuestas'!$D51,'Formulario de Respuestas'!$V51,"ES DIFERENTE")</f>
        <v>0</v>
      </c>
      <c r="BC52" s="19" t="str">
        <f>IFERROR(VLOOKUP(CONCATENATE(BB$1,BB52),'Formulario de Preguntas'!$C$2:$FN$85,3,FALSE),"")</f>
        <v/>
      </c>
      <c r="BD52" s="1" t="str">
        <f>IFERROR(VLOOKUP(CONCATENATE(BB$1,BB52),'Formulario de Preguntas'!$C$2:$FN$85,4,FALSE),"")</f>
        <v/>
      </c>
      <c r="BE52" s="29">
        <f>IF($B52='Formulario de Respuestas'!$D51,'Formulario de Respuestas'!$W51,"ES DIFERENTE")</f>
        <v>0</v>
      </c>
      <c r="BF52" s="19" t="str">
        <f>IFERROR(VLOOKUP(CONCATENATE(BE$1,BE52),'Formulario de Preguntas'!$C$2:$FN$85,3,FALSE),"")</f>
        <v/>
      </c>
      <c r="BG52" s="1" t="str">
        <f>IFERROR(VLOOKUP(CONCATENATE(BE$1,BE52),'Formulario de Preguntas'!$C$2:$FN$85,4,FALSE),"")</f>
        <v/>
      </c>
      <c r="BH52" s="29">
        <f>IF($B52='Formulario de Respuestas'!$D51,'Formulario de Respuestas'!$X51,"ES DIFERENTE")</f>
        <v>0</v>
      </c>
      <c r="BI52" s="19" t="str">
        <f>IFERROR(VLOOKUP(CONCATENATE(BH$1,BH52),'Formulario de Preguntas'!$C$2:$FN$85,3,FALSE),"")</f>
        <v/>
      </c>
      <c r="BJ52" s="1" t="str">
        <f>IFERROR(VLOOKUP(CONCATENATE(BH$1,BH52),'Formulario de Preguntas'!$C$2:$FN$85,4,FALSE),"")</f>
        <v/>
      </c>
      <c r="BL52" s="29">
        <f>IF($B52='Formulario de Respuestas'!$D51,'Formulario de Respuestas'!$X51,"ES DIFERENTE")</f>
        <v>0</v>
      </c>
      <c r="BM52" s="19" t="str">
        <f>IFERROR(VLOOKUP(CONCATENATE(BL$1,BL52),'Formulario de Preguntas'!$C$2:$FN$85,3,FALSE),"")</f>
        <v/>
      </c>
      <c r="BN52" s="1" t="str">
        <f>IFERROR(VLOOKUP(CONCATENATE(BL$1,BL52),'Formulario de Preguntas'!$C$2:$FN$85,4,FALSE),"")</f>
        <v/>
      </c>
      <c r="BP52" s="1">
        <f t="shared" si="0"/>
        <v>0</v>
      </c>
      <c r="BQ52" s="1">
        <f t="shared" si="1"/>
        <v>0.25</v>
      </c>
      <c r="BR52" s="1">
        <f t="shared" si="3"/>
        <v>0</v>
      </c>
      <c r="BS52" s="1">
        <f>COUNTIF('Formulario de Respuestas'!$E51:$AC51,"A")</f>
        <v>0</v>
      </c>
      <c r="BT52" s="1">
        <f>COUNTIF('Formulario de Respuestas'!$E51:$AC51,"B")</f>
        <v>0</v>
      </c>
      <c r="BU52" s="1">
        <f>COUNTIF('Formulario de Respuestas'!$E51:$AC51,"C")</f>
        <v>0</v>
      </c>
      <c r="BV52" s="1">
        <f>COUNTIF('Formulario de Respuestas'!$E51:$AC51,"D")</f>
        <v>0</v>
      </c>
      <c r="BW52" s="1">
        <f>COUNTIF('Formulario de Respuestas'!$E51:$AC51,"E (RESPUESTA ANULADA)")</f>
        <v>0</v>
      </c>
    </row>
    <row r="53" spans="1:75" x14ac:dyDescent="0.25">
      <c r="A53" s="1">
        <f>'Formulario de Respuestas'!C52</f>
        <v>0</v>
      </c>
      <c r="B53" s="1">
        <f>'Formulario de Respuestas'!D52</f>
        <v>0</v>
      </c>
      <c r="C53" s="29">
        <f>IF($B53='Formulario de Respuestas'!$D52,'Formulario de Respuestas'!$E52,"ES DIFERENTE")</f>
        <v>0</v>
      </c>
      <c r="D53" s="19" t="str">
        <f>IFERROR(VLOOKUP(CONCATENATE(C$1,C53),'Formulario de Preguntas'!$C$2:$FN$85,3,FALSE),"")</f>
        <v/>
      </c>
      <c r="E53" s="1" t="str">
        <f>IFERROR(VLOOKUP(CONCATENATE(C$1,C53),'Formulario de Preguntas'!$C$2:$FN$85,4,FALSE),"")</f>
        <v/>
      </c>
      <c r="F53" s="29">
        <f>IF($B53='Formulario de Respuestas'!$D52,'Formulario de Respuestas'!$F52,"ES DIFERENTE")</f>
        <v>0</v>
      </c>
      <c r="G53" s="19" t="str">
        <f>IFERROR(VLOOKUP(CONCATENATE(F$1,F53),'Formulario de Preguntas'!$C$2:$FN$85,3,FALSE),"")</f>
        <v/>
      </c>
      <c r="H53" s="1" t="str">
        <f>IFERROR(VLOOKUP(CONCATENATE(F$1,F53),'Formulario de Preguntas'!$C$2:$FN$85,4,FALSE),"")</f>
        <v/>
      </c>
      <c r="I53" s="29">
        <f>IF($B53='Formulario de Respuestas'!$D52,'Formulario de Respuestas'!$G52,"ES DIFERENTE")</f>
        <v>0</v>
      </c>
      <c r="J53" s="19" t="str">
        <f>IFERROR(VLOOKUP(CONCATENATE(I$1,I53),'Formulario de Preguntas'!$C$2:$FN$85,3,FALSE),"")</f>
        <v/>
      </c>
      <c r="K53" s="1" t="str">
        <f>IFERROR(VLOOKUP(CONCATENATE(I$1,I53),'Formulario de Preguntas'!$C$2:$FN$85,4,FALSE),"")</f>
        <v/>
      </c>
      <c r="L53" s="29">
        <f>IF($B53='Formulario de Respuestas'!$D52,'Formulario de Respuestas'!$H52,"ES DIFERENTE")</f>
        <v>0</v>
      </c>
      <c r="M53" s="19" t="str">
        <f>IFERROR(VLOOKUP(CONCATENATE(L$1,L53),'Formulario de Preguntas'!$C$2:$FN$85,3,FALSE),"")</f>
        <v/>
      </c>
      <c r="N53" s="1" t="str">
        <f>IFERROR(VLOOKUP(CONCATENATE(L$1,L53),'Formulario de Preguntas'!$C$2:$FN$85,4,FALSE),"")</f>
        <v/>
      </c>
      <c r="O53" s="29">
        <f>IF($B53='Formulario de Respuestas'!$D52,'Formulario de Respuestas'!$I52,"ES DIFERENTE")</f>
        <v>0</v>
      </c>
      <c r="P53" s="19" t="str">
        <f>IFERROR(VLOOKUP(CONCATENATE(O$1,O53),'Formulario de Preguntas'!$C$2:$FN$85,3,FALSE),"")</f>
        <v/>
      </c>
      <c r="Q53" s="1" t="str">
        <f>IFERROR(VLOOKUP(CONCATENATE(O$1,O53),'Formulario de Preguntas'!$C$2:$FN$85,4,FALSE),"")</f>
        <v/>
      </c>
      <c r="R53" s="29">
        <f>IF($B53='Formulario de Respuestas'!$D52,'Formulario de Respuestas'!$J52,"ES DIFERENTE")</f>
        <v>0</v>
      </c>
      <c r="S53" s="19" t="str">
        <f>IFERROR(VLOOKUP(CONCATENATE(R$1,R53),'Formulario de Preguntas'!$C$2:$FN$85,3,FALSE),"")</f>
        <v/>
      </c>
      <c r="T53" s="1" t="str">
        <f>IFERROR(VLOOKUP(CONCATENATE(R$1,R53),'Formulario de Preguntas'!$C$2:$FN$85,4,FALSE),"")</f>
        <v/>
      </c>
      <c r="U53" s="29">
        <f>IF($B53='Formulario de Respuestas'!$D52,'Formulario de Respuestas'!$K52,"ES DIFERENTE")</f>
        <v>0</v>
      </c>
      <c r="V53" s="19" t="str">
        <f>IFERROR(VLOOKUP(CONCATENATE(U$1,U53),'Formulario de Preguntas'!$C$2:$FN$85,3,FALSE),"")</f>
        <v/>
      </c>
      <c r="W53" s="1" t="str">
        <f>IFERROR(VLOOKUP(CONCATENATE(U$1,U53),'Formulario de Preguntas'!$C$2:$FN$85,4,FALSE),"")</f>
        <v/>
      </c>
      <c r="X53" s="29">
        <f>IF($B53='Formulario de Respuestas'!$D52,'Formulario de Respuestas'!$L52,"ES DIFERENTE")</f>
        <v>0</v>
      </c>
      <c r="Y53" s="19" t="str">
        <f>IFERROR(VLOOKUP(CONCATENATE(X$1,X53),'Formulario de Preguntas'!$C$2:$FN$85,3,FALSE),"")</f>
        <v/>
      </c>
      <c r="Z53" s="1" t="str">
        <f>IFERROR(VLOOKUP(CONCATENATE(X$1,X53),'Formulario de Preguntas'!$C$2:$FN$85,4,FALSE),"")</f>
        <v/>
      </c>
      <c r="AA53" s="29">
        <f>IF($B53='Formulario de Respuestas'!$D52,'Formulario de Respuestas'!$M52,"ES DIFERENTE")</f>
        <v>0</v>
      </c>
      <c r="AB53" s="19" t="str">
        <f>IFERROR(VLOOKUP(CONCATENATE(AA$1,AA53),'Formulario de Preguntas'!$C$2:$FN$85,3,FALSE),"")</f>
        <v/>
      </c>
      <c r="AC53" s="1" t="str">
        <f>IFERROR(VLOOKUP(CONCATENATE(AA$1,AA53),'Formulario de Preguntas'!$C$2:$FN$85,4,FALSE),"")</f>
        <v/>
      </c>
      <c r="AD53" s="29">
        <f>IF($B53='Formulario de Respuestas'!$D52,'Formulario de Respuestas'!$N52,"ES DIFERENTE")</f>
        <v>0</v>
      </c>
      <c r="AE53" s="19" t="str">
        <f>IFERROR(VLOOKUP(CONCATENATE(AD$1,AD53),'Formulario de Preguntas'!$C$2:$FN$85,3,FALSE),"")</f>
        <v/>
      </c>
      <c r="AF53" s="1" t="str">
        <f>IFERROR(VLOOKUP(CONCATENATE(AD$1,AD53),'Formulario de Preguntas'!$C$2:$FN$85,4,FALSE),"")</f>
        <v/>
      </c>
      <c r="AG53" s="29">
        <f>IF($B53='Formulario de Respuestas'!$D52,'Formulario de Respuestas'!$O52,"ES DIFERENTE")</f>
        <v>0</v>
      </c>
      <c r="AH53" s="19" t="str">
        <f>IFERROR(VLOOKUP(CONCATENATE(AG$1,AG53),'Formulario de Preguntas'!$C$2:$FN$85,3,FALSE),"")</f>
        <v/>
      </c>
      <c r="AI53" s="1" t="str">
        <f>IFERROR(VLOOKUP(CONCATENATE(AG$1,AG53),'Formulario de Preguntas'!$C$2:$FN$85,4,FALSE),"")</f>
        <v/>
      </c>
      <c r="AJ53" s="29">
        <f>IF($B53='Formulario de Respuestas'!$D52,'Formulario de Respuestas'!$P52,"ES DIFERENTE")</f>
        <v>0</v>
      </c>
      <c r="AK53" s="19" t="str">
        <f>IFERROR(VLOOKUP(CONCATENATE(AJ$1,AJ53),'Formulario de Preguntas'!$C$2:$FN$85,3,FALSE),"")</f>
        <v/>
      </c>
      <c r="AL53" s="1" t="str">
        <f>IFERROR(VLOOKUP(CONCATENATE(AJ$1,AJ53),'Formulario de Preguntas'!$C$2:$FN$85,4,FALSE),"")</f>
        <v/>
      </c>
      <c r="AM53" s="29">
        <f>IF($B53='Formulario de Respuestas'!$D52,'Formulario de Respuestas'!$Q52,"ES DIFERENTE")</f>
        <v>0</v>
      </c>
      <c r="AN53" s="19" t="str">
        <f>IFERROR(VLOOKUP(CONCATENATE(AM$1,AM53),'Formulario de Preguntas'!$C$2:$FN$85,3,FALSE),"")</f>
        <v/>
      </c>
      <c r="AO53" s="1" t="str">
        <f>IFERROR(VLOOKUP(CONCATENATE(AM$1,AM53),'Formulario de Preguntas'!$C$2:$FN$85,4,FALSE),"")</f>
        <v/>
      </c>
      <c r="AP53" s="29">
        <f>IF($B53='Formulario de Respuestas'!$D52,'Formulario de Respuestas'!$R52,"ES DIFERENTE")</f>
        <v>0</v>
      </c>
      <c r="AQ53" s="19" t="str">
        <f>IFERROR(VLOOKUP(CONCATENATE(AP$1,AP53),'Formulario de Preguntas'!$C$2:$FN$85,3,FALSE),"")</f>
        <v/>
      </c>
      <c r="AR53" s="1" t="str">
        <f>IFERROR(VLOOKUP(CONCATENATE(AP$1,AP53),'Formulario de Preguntas'!$C$2:$FN$85,4,FALSE),"")</f>
        <v/>
      </c>
      <c r="AS53" s="29">
        <f>IF($B53='Formulario de Respuestas'!$D52,'Formulario de Respuestas'!$S52,"ES DIFERENTE")</f>
        <v>0</v>
      </c>
      <c r="AT53" s="19" t="str">
        <f>IFERROR(VLOOKUP(CONCATENATE(AS$1,AS53),'Formulario de Preguntas'!$C$2:$FN$85,3,FALSE),"")</f>
        <v/>
      </c>
      <c r="AU53" s="1" t="str">
        <f>IFERROR(VLOOKUP(CONCATENATE(AS$1,AS53),'Formulario de Preguntas'!$C$2:$FN$85,4,FALSE),"")</f>
        <v/>
      </c>
      <c r="AV53" s="29">
        <f>IF($B53='Formulario de Respuestas'!$D52,'Formulario de Respuestas'!$T52,"ES DIFERENTE")</f>
        <v>0</v>
      </c>
      <c r="AW53" s="19" t="str">
        <f>IFERROR(VLOOKUP(CONCATENATE(AV$1,AV53),'Formulario de Preguntas'!$C$2:$FN$85,3,FALSE),"")</f>
        <v/>
      </c>
      <c r="AX53" s="1" t="str">
        <f>IFERROR(VLOOKUP(CONCATENATE(AV$1,AV53),'Formulario de Preguntas'!$C$2:$FN$85,4,FALSE),"")</f>
        <v/>
      </c>
      <c r="AY53" s="29">
        <f>IF($B53='Formulario de Respuestas'!$D52,'Formulario de Respuestas'!$U52,"ES DIFERENTE")</f>
        <v>0</v>
      </c>
      <c r="AZ53" s="19" t="str">
        <f>IFERROR(VLOOKUP(CONCATENATE(AY$1,AY53),'Formulario de Preguntas'!$C$2:$FN$85,3,FALSE),"")</f>
        <v/>
      </c>
      <c r="BA53" s="1" t="str">
        <f>IFERROR(VLOOKUP(CONCATENATE(AY$1,AY53),'Formulario de Preguntas'!$C$2:$FN$85,4,FALSE),"")</f>
        <v/>
      </c>
      <c r="BB53" s="29">
        <f>IF($B53='Formulario de Respuestas'!$D52,'Formulario de Respuestas'!$V52,"ES DIFERENTE")</f>
        <v>0</v>
      </c>
      <c r="BC53" s="19" t="str">
        <f>IFERROR(VLOOKUP(CONCATENATE(BB$1,BB53),'Formulario de Preguntas'!$C$2:$FN$85,3,FALSE),"")</f>
        <v/>
      </c>
      <c r="BD53" s="1" t="str">
        <f>IFERROR(VLOOKUP(CONCATENATE(BB$1,BB53),'Formulario de Preguntas'!$C$2:$FN$85,4,FALSE),"")</f>
        <v/>
      </c>
      <c r="BE53" s="29">
        <f>IF($B53='Formulario de Respuestas'!$D52,'Formulario de Respuestas'!$W52,"ES DIFERENTE")</f>
        <v>0</v>
      </c>
      <c r="BF53" s="19" t="str">
        <f>IFERROR(VLOOKUP(CONCATENATE(BE$1,BE53),'Formulario de Preguntas'!$C$2:$FN$85,3,FALSE),"")</f>
        <v/>
      </c>
      <c r="BG53" s="1" t="str">
        <f>IFERROR(VLOOKUP(CONCATENATE(BE$1,BE53),'Formulario de Preguntas'!$C$2:$FN$85,4,FALSE),"")</f>
        <v/>
      </c>
      <c r="BH53" s="29">
        <f>IF($B53='Formulario de Respuestas'!$D52,'Formulario de Respuestas'!$X52,"ES DIFERENTE")</f>
        <v>0</v>
      </c>
      <c r="BI53" s="19" t="str">
        <f>IFERROR(VLOOKUP(CONCATENATE(BH$1,BH53),'Formulario de Preguntas'!$C$2:$FN$85,3,FALSE),"")</f>
        <v/>
      </c>
      <c r="BJ53" s="1" t="str">
        <f>IFERROR(VLOOKUP(CONCATENATE(BH$1,BH53),'Formulario de Preguntas'!$C$2:$FN$85,4,FALSE),"")</f>
        <v/>
      </c>
      <c r="BL53" s="29">
        <f>IF($B53='Formulario de Respuestas'!$D52,'Formulario de Respuestas'!$X52,"ES DIFERENTE")</f>
        <v>0</v>
      </c>
      <c r="BM53" s="19" t="str">
        <f>IFERROR(VLOOKUP(CONCATENATE(BL$1,BL53),'Formulario de Preguntas'!$C$2:$FN$85,3,FALSE),"")</f>
        <v/>
      </c>
      <c r="BN53" s="1" t="str">
        <f>IFERROR(VLOOKUP(CONCATENATE(BL$1,BL53),'Formulario de Preguntas'!$C$2:$FN$85,4,FALSE),"")</f>
        <v/>
      </c>
      <c r="BP53" s="1">
        <f t="shared" si="0"/>
        <v>0</v>
      </c>
      <c r="BQ53" s="1">
        <f t="shared" si="1"/>
        <v>0.25</v>
      </c>
      <c r="BR53" s="1">
        <f t="shared" si="3"/>
        <v>0</v>
      </c>
      <c r="BS53" s="1">
        <f>COUNTIF('Formulario de Respuestas'!$E52:$AC52,"A")</f>
        <v>0</v>
      </c>
      <c r="BT53" s="1">
        <f>COUNTIF('Formulario de Respuestas'!$E52:$AC52,"B")</f>
        <v>0</v>
      </c>
      <c r="BU53" s="1">
        <f>COUNTIF('Formulario de Respuestas'!$E52:$AC52,"C")</f>
        <v>0</v>
      </c>
      <c r="BV53" s="1">
        <f>COUNTIF('Formulario de Respuestas'!$E52:$AC52,"D")</f>
        <v>0</v>
      </c>
      <c r="BW53" s="1">
        <f>COUNTIF('Formulario de Respuestas'!$E52:$AC52,"E (RESPUESTA ANULADA)")</f>
        <v>0</v>
      </c>
    </row>
    <row r="54" spans="1:75" x14ac:dyDescent="0.25">
      <c r="A54" s="1">
        <f>'Formulario de Respuestas'!C53</f>
        <v>0</v>
      </c>
      <c r="B54" s="1">
        <f>'Formulario de Respuestas'!D53</f>
        <v>0</v>
      </c>
      <c r="C54" s="29">
        <f>IF($B54='Formulario de Respuestas'!$D53,'Formulario de Respuestas'!$E53,"ES DIFERENTE")</f>
        <v>0</v>
      </c>
      <c r="D54" s="19" t="str">
        <f>IFERROR(VLOOKUP(CONCATENATE(C$1,C54),'Formulario de Preguntas'!$C$2:$FN$85,3,FALSE),"")</f>
        <v/>
      </c>
      <c r="E54" s="1" t="str">
        <f>IFERROR(VLOOKUP(CONCATENATE(C$1,C54),'Formulario de Preguntas'!$C$2:$FN$85,4,FALSE),"")</f>
        <v/>
      </c>
      <c r="F54" s="29">
        <f>IF($B54='Formulario de Respuestas'!$D53,'Formulario de Respuestas'!$F53,"ES DIFERENTE")</f>
        <v>0</v>
      </c>
      <c r="G54" s="19" t="str">
        <f>IFERROR(VLOOKUP(CONCATENATE(F$1,F54),'Formulario de Preguntas'!$C$2:$FN$85,3,FALSE),"")</f>
        <v/>
      </c>
      <c r="H54" s="1" t="str">
        <f>IFERROR(VLOOKUP(CONCATENATE(F$1,F54),'Formulario de Preguntas'!$C$2:$FN$85,4,FALSE),"")</f>
        <v/>
      </c>
      <c r="I54" s="29">
        <f>IF($B54='Formulario de Respuestas'!$D53,'Formulario de Respuestas'!$G53,"ES DIFERENTE")</f>
        <v>0</v>
      </c>
      <c r="J54" s="19" t="str">
        <f>IFERROR(VLOOKUP(CONCATENATE(I$1,I54),'Formulario de Preguntas'!$C$2:$FN$85,3,FALSE),"")</f>
        <v/>
      </c>
      <c r="K54" s="1" t="str">
        <f>IFERROR(VLOOKUP(CONCATENATE(I$1,I54),'Formulario de Preguntas'!$C$2:$FN$85,4,FALSE),"")</f>
        <v/>
      </c>
      <c r="L54" s="29">
        <f>IF($B54='Formulario de Respuestas'!$D53,'Formulario de Respuestas'!$H53,"ES DIFERENTE")</f>
        <v>0</v>
      </c>
      <c r="M54" s="19" t="str">
        <f>IFERROR(VLOOKUP(CONCATENATE(L$1,L54),'Formulario de Preguntas'!$C$2:$FN$85,3,FALSE),"")</f>
        <v/>
      </c>
      <c r="N54" s="1" t="str">
        <f>IFERROR(VLOOKUP(CONCATENATE(L$1,L54),'Formulario de Preguntas'!$C$2:$FN$85,4,FALSE),"")</f>
        <v/>
      </c>
      <c r="O54" s="29">
        <f>IF($B54='Formulario de Respuestas'!$D53,'Formulario de Respuestas'!$I53,"ES DIFERENTE")</f>
        <v>0</v>
      </c>
      <c r="P54" s="19" t="str">
        <f>IFERROR(VLOOKUP(CONCATENATE(O$1,O54),'Formulario de Preguntas'!$C$2:$FN$85,3,FALSE),"")</f>
        <v/>
      </c>
      <c r="Q54" s="1" t="str">
        <f>IFERROR(VLOOKUP(CONCATENATE(O$1,O54),'Formulario de Preguntas'!$C$2:$FN$85,4,FALSE),"")</f>
        <v/>
      </c>
      <c r="R54" s="29">
        <f>IF($B54='Formulario de Respuestas'!$D53,'Formulario de Respuestas'!$J53,"ES DIFERENTE")</f>
        <v>0</v>
      </c>
      <c r="S54" s="19" t="str">
        <f>IFERROR(VLOOKUP(CONCATENATE(R$1,R54),'Formulario de Preguntas'!$C$2:$FN$85,3,FALSE),"")</f>
        <v/>
      </c>
      <c r="T54" s="1" t="str">
        <f>IFERROR(VLOOKUP(CONCATENATE(R$1,R54),'Formulario de Preguntas'!$C$2:$FN$85,4,FALSE),"")</f>
        <v/>
      </c>
      <c r="U54" s="29">
        <f>IF($B54='Formulario de Respuestas'!$D53,'Formulario de Respuestas'!$K53,"ES DIFERENTE")</f>
        <v>0</v>
      </c>
      <c r="V54" s="19" t="str">
        <f>IFERROR(VLOOKUP(CONCATENATE(U$1,U54),'Formulario de Preguntas'!$C$2:$FN$85,3,FALSE),"")</f>
        <v/>
      </c>
      <c r="W54" s="1" t="str">
        <f>IFERROR(VLOOKUP(CONCATENATE(U$1,U54),'Formulario de Preguntas'!$C$2:$FN$85,4,FALSE),"")</f>
        <v/>
      </c>
      <c r="X54" s="29">
        <f>IF($B54='Formulario de Respuestas'!$D53,'Formulario de Respuestas'!$L53,"ES DIFERENTE")</f>
        <v>0</v>
      </c>
      <c r="Y54" s="19" t="str">
        <f>IFERROR(VLOOKUP(CONCATENATE(X$1,X54),'Formulario de Preguntas'!$C$2:$FN$85,3,FALSE),"")</f>
        <v/>
      </c>
      <c r="Z54" s="1" t="str">
        <f>IFERROR(VLOOKUP(CONCATENATE(X$1,X54),'Formulario de Preguntas'!$C$2:$FN$85,4,FALSE),"")</f>
        <v/>
      </c>
      <c r="AA54" s="29">
        <f>IF($B54='Formulario de Respuestas'!$D53,'Formulario de Respuestas'!$M53,"ES DIFERENTE")</f>
        <v>0</v>
      </c>
      <c r="AB54" s="19" t="str">
        <f>IFERROR(VLOOKUP(CONCATENATE(AA$1,AA54),'Formulario de Preguntas'!$C$2:$FN$85,3,FALSE),"")</f>
        <v/>
      </c>
      <c r="AC54" s="1" t="str">
        <f>IFERROR(VLOOKUP(CONCATENATE(AA$1,AA54),'Formulario de Preguntas'!$C$2:$FN$85,4,FALSE),"")</f>
        <v/>
      </c>
      <c r="AD54" s="29">
        <f>IF($B54='Formulario de Respuestas'!$D53,'Formulario de Respuestas'!$N53,"ES DIFERENTE")</f>
        <v>0</v>
      </c>
      <c r="AE54" s="19" t="str">
        <f>IFERROR(VLOOKUP(CONCATENATE(AD$1,AD54),'Formulario de Preguntas'!$C$2:$FN$85,3,FALSE),"")</f>
        <v/>
      </c>
      <c r="AF54" s="1" t="str">
        <f>IFERROR(VLOOKUP(CONCATENATE(AD$1,AD54),'Formulario de Preguntas'!$C$2:$FN$85,4,FALSE),"")</f>
        <v/>
      </c>
      <c r="AG54" s="29">
        <f>IF($B54='Formulario de Respuestas'!$D53,'Formulario de Respuestas'!$O53,"ES DIFERENTE")</f>
        <v>0</v>
      </c>
      <c r="AH54" s="19" t="str">
        <f>IFERROR(VLOOKUP(CONCATENATE(AG$1,AG54),'Formulario de Preguntas'!$C$2:$FN$85,3,FALSE),"")</f>
        <v/>
      </c>
      <c r="AI54" s="1" t="str">
        <f>IFERROR(VLOOKUP(CONCATENATE(AG$1,AG54),'Formulario de Preguntas'!$C$2:$FN$85,4,FALSE),"")</f>
        <v/>
      </c>
      <c r="AJ54" s="29">
        <f>IF($B54='Formulario de Respuestas'!$D53,'Formulario de Respuestas'!$P53,"ES DIFERENTE")</f>
        <v>0</v>
      </c>
      <c r="AK54" s="19" t="str">
        <f>IFERROR(VLOOKUP(CONCATENATE(AJ$1,AJ54),'Formulario de Preguntas'!$C$2:$FN$85,3,FALSE),"")</f>
        <v/>
      </c>
      <c r="AL54" s="1" t="str">
        <f>IFERROR(VLOOKUP(CONCATENATE(AJ$1,AJ54),'Formulario de Preguntas'!$C$2:$FN$85,4,FALSE),"")</f>
        <v/>
      </c>
      <c r="AM54" s="29">
        <f>IF($B54='Formulario de Respuestas'!$D53,'Formulario de Respuestas'!$Q53,"ES DIFERENTE")</f>
        <v>0</v>
      </c>
      <c r="AN54" s="19" t="str">
        <f>IFERROR(VLOOKUP(CONCATENATE(AM$1,AM54),'Formulario de Preguntas'!$C$2:$FN$85,3,FALSE),"")</f>
        <v/>
      </c>
      <c r="AO54" s="1" t="str">
        <f>IFERROR(VLOOKUP(CONCATENATE(AM$1,AM54),'Formulario de Preguntas'!$C$2:$FN$85,4,FALSE),"")</f>
        <v/>
      </c>
      <c r="AP54" s="29">
        <f>IF($B54='Formulario de Respuestas'!$D53,'Formulario de Respuestas'!$R53,"ES DIFERENTE")</f>
        <v>0</v>
      </c>
      <c r="AQ54" s="19" t="str">
        <f>IFERROR(VLOOKUP(CONCATENATE(AP$1,AP54),'Formulario de Preguntas'!$C$2:$FN$85,3,FALSE),"")</f>
        <v/>
      </c>
      <c r="AR54" s="1" t="str">
        <f>IFERROR(VLOOKUP(CONCATENATE(AP$1,AP54),'Formulario de Preguntas'!$C$2:$FN$85,4,FALSE),"")</f>
        <v/>
      </c>
      <c r="AS54" s="29">
        <f>IF($B54='Formulario de Respuestas'!$D53,'Formulario de Respuestas'!$S53,"ES DIFERENTE")</f>
        <v>0</v>
      </c>
      <c r="AT54" s="19" t="str">
        <f>IFERROR(VLOOKUP(CONCATENATE(AS$1,AS54),'Formulario de Preguntas'!$C$2:$FN$85,3,FALSE),"")</f>
        <v/>
      </c>
      <c r="AU54" s="1" t="str">
        <f>IFERROR(VLOOKUP(CONCATENATE(AS$1,AS54),'Formulario de Preguntas'!$C$2:$FN$85,4,FALSE),"")</f>
        <v/>
      </c>
      <c r="AV54" s="29">
        <f>IF($B54='Formulario de Respuestas'!$D53,'Formulario de Respuestas'!$T53,"ES DIFERENTE")</f>
        <v>0</v>
      </c>
      <c r="AW54" s="19" t="str">
        <f>IFERROR(VLOOKUP(CONCATENATE(AV$1,AV54),'Formulario de Preguntas'!$C$2:$FN$85,3,FALSE),"")</f>
        <v/>
      </c>
      <c r="AX54" s="1" t="str">
        <f>IFERROR(VLOOKUP(CONCATENATE(AV$1,AV54),'Formulario de Preguntas'!$C$2:$FN$85,4,FALSE),"")</f>
        <v/>
      </c>
      <c r="AY54" s="29">
        <f>IF($B54='Formulario de Respuestas'!$D53,'Formulario de Respuestas'!$U53,"ES DIFERENTE")</f>
        <v>0</v>
      </c>
      <c r="AZ54" s="19" t="str">
        <f>IFERROR(VLOOKUP(CONCATENATE(AY$1,AY54),'Formulario de Preguntas'!$C$2:$FN$85,3,FALSE),"")</f>
        <v/>
      </c>
      <c r="BA54" s="1" t="str">
        <f>IFERROR(VLOOKUP(CONCATENATE(AY$1,AY54),'Formulario de Preguntas'!$C$2:$FN$85,4,FALSE),"")</f>
        <v/>
      </c>
      <c r="BB54" s="29">
        <f>IF($B54='Formulario de Respuestas'!$D53,'Formulario de Respuestas'!$V53,"ES DIFERENTE")</f>
        <v>0</v>
      </c>
      <c r="BC54" s="19" t="str">
        <f>IFERROR(VLOOKUP(CONCATENATE(BB$1,BB54),'Formulario de Preguntas'!$C$2:$FN$85,3,FALSE),"")</f>
        <v/>
      </c>
      <c r="BD54" s="1" t="str">
        <f>IFERROR(VLOOKUP(CONCATENATE(BB$1,BB54),'Formulario de Preguntas'!$C$2:$FN$85,4,FALSE),"")</f>
        <v/>
      </c>
      <c r="BE54" s="29">
        <f>IF($B54='Formulario de Respuestas'!$D53,'Formulario de Respuestas'!$W53,"ES DIFERENTE")</f>
        <v>0</v>
      </c>
      <c r="BF54" s="19" t="str">
        <f>IFERROR(VLOOKUP(CONCATENATE(BE$1,BE54),'Formulario de Preguntas'!$C$2:$FN$85,3,FALSE),"")</f>
        <v/>
      </c>
      <c r="BG54" s="1" t="str">
        <f>IFERROR(VLOOKUP(CONCATENATE(BE$1,BE54),'Formulario de Preguntas'!$C$2:$FN$85,4,FALSE),"")</f>
        <v/>
      </c>
      <c r="BH54" s="29">
        <f>IF($B54='Formulario de Respuestas'!$D53,'Formulario de Respuestas'!$X53,"ES DIFERENTE")</f>
        <v>0</v>
      </c>
      <c r="BI54" s="19" t="str">
        <f>IFERROR(VLOOKUP(CONCATENATE(BH$1,BH54),'Formulario de Preguntas'!$C$2:$FN$85,3,FALSE),"")</f>
        <v/>
      </c>
      <c r="BJ54" s="1" t="str">
        <f>IFERROR(VLOOKUP(CONCATENATE(BH$1,BH54),'Formulario de Preguntas'!$C$2:$FN$85,4,FALSE),"")</f>
        <v/>
      </c>
      <c r="BL54" s="29">
        <f>IF($B54='Formulario de Respuestas'!$D53,'Formulario de Respuestas'!$X53,"ES DIFERENTE")</f>
        <v>0</v>
      </c>
      <c r="BM54" s="19" t="str">
        <f>IFERROR(VLOOKUP(CONCATENATE(BL$1,BL54),'Formulario de Preguntas'!$C$2:$FN$85,3,FALSE),"")</f>
        <v/>
      </c>
      <c r="BN54" s="1" t="str">
        <f>IFERROR(VLOOKUP(CONCATENATE(BL$1,BL54),'Formulario de Preguntas'!$C$2:$FN$85,4,FALSE),"")</f>
        <v/>
      </c>
      <c r="BP54" s="1">
        <f t="shared" si="0"/>
        <v>0</v>
      </c>
      <c r="BQ54" s="1">
        <f t="shared" si="1"/>
        <v>0.25</v>
      </c>
      <c r="BR54" s="1">
        <f t="shared" si="3"/>
        <v>0</v>
      </c>
      <c r="BS54" s="1">
        <f>COUNTIF('Formulario de Respuestas'!$E53:$AC53,"A")</f>
        <v>0</v>
      </c>
      <c r="BT54" s="1">
        <f>COUNTIF('Formulario de Respuestas'!$E53:$AC53,"B")</f>
        <v>0</v>
      </c>
      <c r="BU54" s="1">
        <f>COUNTIF('Formulario de Respuestas'!$E53:$AC53,"C")</f>
        <v>0</v>
      </c>
      <c r="BV54" s="1">
        <f>COUNTIF('Formulario de Respuestas'!$E53:$AC53,"D")</f>
        <v>0</v>
      </c>
      <c r="BW54" s="1">
        <f>COUNTIF('Formulario de Respuestas'!$E53:$AC53,"E (RESPUESTA ANULADA)")</f>
        <v>0</v>
      </c>
    </row>
    <row r="55" spans="1:75" x14ac:dyDescent="0.25">
      <c r="A55" s="1">
        <f>'Formulario de Respuestas'!C54</f>
        <v>0</v>
      </c>
      <c r="B55" s="1">
        <f>'Formulario de Respuestas'!D54</f>
        <v>0</v>
      </c>
      <c r="C55" s="29">
        <f>IF($B55='Formulario de Respuestas'!$D54,'Formulario de Respuestas'!$E54,"ES DIFERENTE")</f>
        <v>0</v>
      </c>
      <c r="D55" s="19" t="str">
        <f>IFERROR(VLOOKUP(CONCATENATE(C$1,C55),'Formulario de Preguntas'!$C$2:$FN$85,3,FALSE),"")</f>
        <v/>
      </c>
      <c r="E55" s="1" t="str">
        <f>IFERROR(VLOOKUP(CONCATENATE(C$1,C55),'Formulario de Preguntas'!$C$2:$FN$85,4,FALSE),"")</f>
        <v/>
      </c>
      <c r="F55" s="29">
        <f>IF($B55='Formulario de Respuestas'!$D54,'Formulario de Respuestas'!$F54,"ES DIFERENTE")</f>
        <v>0</v>
      </c>
      <c r="G55" s="19" t="str">
        <f>IFERROR(VLOOKUP(CONCATENATE(F$1,F55),'Formulario de Preguntas'!$C$2:$FN$85,3,FALSE),"")</f>
        <v/>
      </c>
      <c r="H55" s="1" t="str">
        <f>IFERROR(VLOOKUP(CONCATENATE(F$1,F55),'Formulario de Preguntas'!$C$2:$FN$85,4,FALSE),"")</f>
        <v/>
      </c>
      <c r="I55" s="29">
        <f>IF($B55='Formulario de Respuestas'!$D54,'Formulario de Respuestas'!$G54,"ES DIFERENTE")</f>
        <v>0</v>
      </c>
      <c r="J55" s="19" t="str">
        <f>IFERROR(VLOOKUP(CONCATENATE(I$1,I55),'Formulario de Preguntas'!$C$2:$FN$85,3,FALSE),"")</f>
        <v/>
      </c>
      <c r="K55" s="1" t="str">
        <f>IFERROR(VLOOKUP(CONCATENATE(I$1,I55),'Formulario de Preguntas'!$C$2:$FN$85,4,FALSE),"")</f>
        <v/>
      </c>
      <c r="L55" s="29">
        <f>IF($B55='Formulario de Respuestas'!$D54,'Formulario de Respuestas'!$H54,"ES DIFERENTE")</f>
        <v>0</v>
      </c>
      <c r="M55" s="19" t="str">
        <f>IFERROR(VLOOKUP(CONCATENATE(L$1,L55),'Formulario de Preguntas'!$C$2:$FN$85,3,FALSE),"")</f>
        <v/>
      </c>
      <c r="N55" s="1" t="str">
        <f>IFERROR(VLOOKUP(CONCATENATE(L$1,L55),'Formulario de Preguntas'!$C$2:$FN$85,4,FALSE),"")</f>
        <v/>
      </c>
      <c r="O55" s="29">
        <f>IF($B55='Formulario de Respuestas'!$D54,'Formulario de Respuestas'!$I54,"ES DIFERENTE")</f>
        <v>0</v>
      </c>
      <c r="P55" s="19" t="str">
        <f>IFERROR(VLOOKUP(CONCATENATE(O$1,O55),'Formulario de Preguntas'!$C$2:$FN$85,3,FALSE),"")</f>
        <v/>
      </c>
      <c r="Q55" s="1" t="str">
        <f>IFERROR(VLOOKUP(CONCATENATE(O$1,O55),'Formulario de Preguntas'!$C$2:$FN$85,4,FALSE),"")</f>
        <v/>
      </c>
      <c r="R55" s="29">
        <f>IF($B55='Formulario de Respuestas'!$D54,'Formulario de Respuestas'!$J54,"ES DIFERENTE")</f>
        <v>0</v>
      </c>
      <c r="S55" s="19" t="str">
        <f>IFERROR(VLOOKUP(CONCATENATE(R$1,R55),'Formulario de Preguntas'!$C$2:$FN$85,3,FALSE),"")</f>
        <v/>
      </c>
      <c r="T55" s="1" t="str">
        <f>IFERROR(VLOOKUP(CONCATENATE(R$1,R55),'Formulario de Preguntas'!$C$2:$FN$85,4,FALSE),"")</f>
        <v/>
      </c>
      <c r="U55" s="29">
        <f>IF($B55='Formulario de Respuestas'!$D54,'Formulario de Respuestas'!$K54,"ES DIFERENTE")</f>
        <v>0</v>
      </c>
      <c r="V55" s="19" t="str">
        <f>IFERROR(VLOOKUP(CONCATENATE(U$1,U55),'Formulario de Preguntas'!$C$2:$FN$85,3,FALSE),"")</f>
        <v/>
      </c>
      <c r="W55" s="1" t="str">
        <f>IFERROR(VLOOKUP(CONCATENATE(U$1,U55),'Formulario de Preguntas'!$C$2:$FN$85,4,FALSE),"")</f>
        <v/>
      </c>
      <c r="X55" s="29">
        <f>IF($B55='Formulario de Respuestas'!$D54,'Formulario de Respuestas'!$L54,"ES DIFERENTE")</f>
        <v>0</v>
      </c>
      <c r="Y55" s="19" t="str">
        <f>IFERROR(VLOOKUP(CONCATENATE(X$1,X55),'Formulario de Preguntas'!$C$2:$FN$85,3,FALSE),"")</f>
        <v/>
      </c>
      <c r="Z55" s="1" t="str">
        <f>IFERROR(VLOOKUP(CONCATENATE(X$1,X55),'Formulario de Preguntas'!$C$2:$FN$85,4,FALSE),"")</f>
        <v/>
      </c>
      <c r="AA55" s="29">
        <f>IF($B55='Formulario de Respuestas'!$D54,'Formulario de Respuestas'!$M54,"ES DIFERENTE")</f>
        <v>0</v>
      </c>
      <c r="AB55" s="19" t="str">
        <f>IFERROR(VLOOKUP(CONCATENATE(AA$1,AA55),'Formulario de Preguntas'!$C$2:$FN$85,3,FALSE),"")</f>
        <v/>
      </c>
      <c r="AC55" s="1" t="str">
        <f>IFERROR(VLOOKUP(CONCATENATE(AA$1,AA55),'Formulario de Preguntas'!$C$2:$FN$85,4,FALSE),"")</f>
        <v/>
      </c>
      <c r="AD55" s="29">
        <f>IF($B55='Formulario de Respuestas'!$D54,'Formulario de Respuestas'!$N54,"ES DIFERENTE")</f>
        <v>0</v>
      </c>
      <c r="AE55" s="19" t="str">
        <f>IFERROR(VLOOKUP(CONCATENATE(AD$1,AD55),'Formulario de Preguntas'!$C$2:$FN$85,3,FALSE),"")</f>
        <v/>
      </c>
      <c r="AF55" s="1" t="str">
        <f>IFERROR(VLOOKUP(CONCATENATE(AD$1,AD55),'Formulario de Preguntas'!$C$2:$FN$85,4,FALSE),"")</f>
        <v/>
      </c>
      <c r="AG55" s="29">
        <f>IF($B55='Formulario de Respuestas'!$D54,'Formulario de Respuestas'!$O54,"ES DIFERENTE")</f>
        <v>0</v>
      </c>
      <c r="AH55" s="19" t="str">
        <f>IFERROR(VLOOKUP(CONCATENATE(AG$1,AG55),'Formulario de Preguntas'!$C$2:$FN$85,3,FALSE),"")</f>
        <v/>
      </c>
      <c r="AI55" s="1" t="str">
        <f>IFERROR(VLOOKUP(CONCATENATE(AG$1,AG55),'Formulario de Preguntas'!$C$2:$FN$85,4,FALSE),"")</f>
        <v/>
      </c>
      <c r="AJ55" s="29">
        <f>IF($B55='Formulario de Respuestas'!$D54,'Formulario de Respuestas'!$P54,"ES DIFERENTE")</f>
        <v>0</v>
      </c>
      <c r="AK55" s="19" t="str">
        <f>IFERROR(VLOOKUP(CONCATENATE(AJ$1,AJ55),'Formulario de Preguntas'!$C$2:$FN$85,3,FALSE),"")</f>
        <v/>
      </c>
      <c r="AL55" s="1" t="str">
        <f>IFERROR(VLOOKUP(CONCATENATE(AJ$1,AJ55),'Formulario de Preguntas'!$C$2:$FN$85,4,FALSE),"")</f>
        <v/>
      </c>
      <c r="AM55" s="29">
        <f>IF($B55='Formulario de Respuestas'!$D54,'Formulario de Respuestas'!$Q54,"ES DIFERENTE")</f>
        <v>0</v>
      </c>
      <c r="AN55" s="19" t="str">
        <f>IFERROR(VLOOKUP(CONCATENATE(AM$1,AM55),'Formulario de Preguntas'!$C$2:$FN$85,3,FALSE),"")</f>
        <v/>
      </c>
      <c r="AO55" s="1" t="str">
        <f>IFERROR(VLOOKUP(CONCATENATE(AM$1,AM55),'Formulario de Preguntas'!$C$2:$FN$85,4,FALSE),"")</f>
        <v/>
      </c>
      <c r="AP55" s="29">
        <f>IF($B55='Formulario de Respuestas'!$D54,'Formulario de Respuestas'!$R54,"ES DIFERENTE")</f>
        <v>0</v>
      </c>
      <c r="AQ55" s="19" t="str">
        <f>IFERROR(VLOOKUP(CONCATENATE(AP$1,AP55),'Formulario de Preguntas'!$C$2:$FN$85,3,FALSE),"")</f>
        <v/>
      </c>
      <c r="AR55" s="1" t="str">
        <f>IFERROR(VLOOKUP(CONCATENATE(AP$1,AP55),'Formulario de Preguntas'!$C$2:$FN$85,4,FALSE),"")</f>
        <v/>
      </c>
      <c r="AS55" s="29">
        <f>IF($B55='Formulario de Respuestas'!$D54,'Formulario de Respuestas'!$S54,"ES DIFERENTE")</f>
        <v>0</v>
      </c>
      <c r="AT55" s="19" t="str">
        <f>IFERROR(VLOOKUP(CONCATENATE(AS$1,AS55),'Formulario de Preguntas'!$C$2:$FN$85,3,FALSE),"")</f>
        <v/>
      </c>
      <c r="AU55" s="1" t="str">
        <f>IFERROR(VLOOKUP(CONCATENATE(AS$1,AS55),'Formulario de Preguntas'!$C$2:$FN$85,4,FALSE),"")</f>
        <v/>
      </c>
      <c r="AV55" s="29">
        <f>IF($B55='Formulario de Respuestas'!$D54,'Formulario de Respuestas'!$T54,"ES DIFERENTE")</f>
        <v>0</v>
      </c>
      <c r="AW55" s="19" t="str">
        <f>IFERROR(VLOOKUP(CONCATENATE(AV$1,AV55),'Formulario de Preguntas'!$C$2:$FN$85,3,FALSE),"")</f>
        <v/>
      </c>
      <c r="AX55" s="1" t="str">
        <f>IFERROR(VLOOKUP(CONCATENATE(AV$1,AV55),'Formulario de Preguntas'!$C$2:$FN$85,4,FALSE),"")</f>
        <v/>
      </c>
      <c r="AY55" s="29">
        <f>IF($B55='Formulario de Respuestas'!$D54,'Formulario de Respuestas'!$U54,"ES DIFERENTE")</f>
        <v>0</v>
      </c>
      <c r="AZ55" s="19" t="str">
        <f>IFERROR(VLOOKUP(CONCATENATE(AY$1,AY55),'Formulario de Preguntas'!$C$2:$FN$85,3,FALSE),"")</f>
        <v/>
      </c>
      <c r="BA55" s="1" t="str">
        <f>IFERROR(VLOOKUP(CONCATENATE(AY$1,AY55),'Formulario de Preguntas'!$C$2:$FN$85,4,FALSE),"")</f>
        <v/>
      </c>
      <c r="BB55" s="29">
        <f>IF($B55='Formulario de Respuestas'!$D54,'Formulario de Respuestas'!$V54,"ES DIFERENTE")</f>
        <v>0</v>
      </c>
      <c r="BC55" s="19" t="str">
        <f>IFERROR(VLOOKUP(CONCATENATE(BB$1,BB55),'Formulario de Preguntas'!$C$2:$FN$85,3,FALSE),"")</f>
        <v/>
      </c>
      <c r="BD55" s="1" t="str">
        <f>IFERROR(VLOOKUP(CONCATENATE(BB$1,BB55),'Formulario de Preguntas'!$C$2:$FN$85,4,FALSE),"")</f>
        <v/>
      </c>
      <c r="BE55" s="29">
        <f>IF($B55='Formulario de Respuestas'!$D54,'Formulario de Respuestas'!$W54,"ES DIFERENTE")</f>
        <v>0</v>
      </c>
      <c r="BF55" s="19" t="str">
        <f>IFERROR(VLOOKUP(CONCATENATE(BE$1,BE55),'Formulario de Preguntas'!$C$2:$FN$85,3,FALSE),"")</f>
        <v/>
      </c>
      <c r="BG55" s="1" t="str">
        <f>IFERROR(VLOOKUP(CONCATENATE(BE$1,BE55),'Formulario de Preguntas'!$C$2:$FN$85,4,FALSE),"")</f>
        <v/>
      </c>
      <c r="BH55" s="29">
        <f>IF($B55='Formulario de Respuestas'!$D54,'Formulario de Respuestas'!$X54,"ES DIFERENTE")</f>
        <v>0</v>
      </c>
      <c r="BI55" s="19" t="str">
        <f>IFERROR(VLOOKUP(CONCATENATE(BH$1,BH55),'Formulario de Preguntas'!$C$2:$FN$85,3,FALSE),"")</f>
        <v/>
      </c>
      <c r="BJ55" s="1" t="str">
        <f>IFERROR(VLOOKUP(CONCATENATE(BH$1,BH55),'Formulario de Preguntas'!$C$2:$FN$85,4,FALSE),"")</f>
        <v/>
      </c>
      <c r="BL55" s="29">
        <f>IF($B55='Formulario de Respuestas'!$D54,'Formulario de Respuestas'!$X54,"ES DIFERENTE")</f>
        <v>0</v>
      </c>
      <c r="BM55" s="19" t="str">
        <f>IFERROR(VLOOKUP(CONCATENATE(BL$1,BL55),'Formulario de Preguntas'!$C$2:$FN$85,3,FALSE),"")</f>
        <v/>
      </c>
      <c r="BN55" s="1" t="str">
        <f>IFERROR(VLOOKUP(CONCATENATE(BL$1,BL55),'Formulario de Preguntas'!$C$2:$FN$85,4,FALSE),"")</f>
        <v/>
      </c>
      <c r="BP55" s="1">
        <f t="shared" si="0"/>
        <v>0</v>
      </c>
      <c r="BQ55" s="1">
        <f t="shared" si="1"/>
        <v>0.25</v>
      </c>
      <c r="BR55" s="1">
        <f t="shared" si="3"/>
        <v>0</v>
      </c>
      <c r="BS55" s="1">
        <f>COUNTIF('Formulario de Respuestas'!$E54:$AC54,"A")</f>
        <v>0</v>
      </c>
      <c r="BT55" s="1">
        <f>COUNTIF('Formulario de Respuestas'!$E54:$AC54,"B")</f>
        <v>0</v>
      </c>
      <c r="BU55" s="1">
        <f>COUNTIF('Formulario de Respuestas'!$E54:$AC54,"C")</f>
        <v>0</v>
      </c>
      <c r="BV55" s="1">
        <f>COUNTIF('Formulario de Respuestas'!$E54:$AC54,"D")</f>
        <v>0</v>
      </c>
      <c r="BW55" s="1">
        <f>COUNTIF('Formulario de Respuestas'!$E54:$AC54,"E (RESPUESTA ANULADA)")</f>
        <v>0</v>
      </c>
    </row>
    <row r="56" spans="1:75" x14ac:dyDescent="0.25">
      <c r="A56" s="1">
        <f>'Formulario de Respuestas'!C55</f>
        <v>0</v>
      </c>
      <c r="B56" s="1">
        <f>'Formulario de Respuestas'!D55</f>
        <v>0</v>
      </c>
      <c r="C56" s="29">
        <f>IF($B56='Formulario de Respuestas'!$D55,'Formulario de Respuestas'!$E55,"ES DIFERENTE")</f>
        <v>0</v>
      </c>
      <c r="D56" s="19" t="str">
        <f>IFERROR(VLOOKUP(CONCATENATE(C$1,C56),'Formulario de Preguntas'!$C$2:$FN$85,3,FALSE),"")</f>
        <v/>
      </c>
      <c r="E56" s="1" t="str">
        <f>IFERROR(VLOOKUP(CONCATENATE(C$1,C56),'Formulario de Preguntas'!$C$2:$FN$85,4,FALSE),"")</f>
        <v/>
      </c>
      <c r="F56" s="29">
        <f>IF($B56='Formulario de Respuestas'!$D55,'Formulario de Respuestas'!$F55,"ES DIFERENTE")</f>
        <v>0</v>
      </c>
      <c r="G56" s="19" t="str">
        <f>IFERROR(VLOOKUP(CONCATENATE(F$1,F56),'Formulario de Preguntas'!$C$2:$FN$85,3,FALSE),"")</f>
        <v/>
      </c>
      <c r="H56" s="1" t="str">
        <f>IFERROR(VLOOKUP(CONCATENATE(F$1,F56),'Formulario de Preguntas'!$C$2:$FN$85,4,FALSE),"")</f>
        <v/>
      </c>
      <c r="I56" s="29">
        <f>IF($B56='Formulario de Respuestas'!$D55,'Formulario de Respuestas'!$G55,"ES DIFERENTE")</f>
        <v>0</v>
      </c>
      <c r="J56" s="19" t="str">
        <f>IFERROR(VLOOKUP(CONCATENATE(I$1,I56),'Formulario de Preguntas'!$C$2:$FN$85,3,FALSE),"")</f>
        <v/>
      </c>
      <c r="K56" s="1" t="str">
        <f>IFERROR(VLOOKUP(CONCATENATE(I$1,I56),'Formulario de Preguntas'!$C$2:$FN$85,4,FALSE),"")</f>
        <v/>
      </c>
      <c r="L56" s="29">
        <f>IF($B56='Formulario de Respuestas'!$D55,'Formulario de Respuestas'!$H55,"ES DIFERENTE")</f>
        <v>0</v>
      </c>
      <c r="M56" s="19" t="str">
        <f>IFERROR(VLOOKUP(CONCATENATE(L$1,L56),'Formulario de Preguntas'!$C$2:$FN$85,3,FALSE),"")</f>
        <v/>
      </c>
      <c r="N56" s="1" t="str">
        <f>IFERROR(VLOOKUP(CONCATENATE(L$1,L56),'Formulario de Preguntas'!$C$2:$FN$85,4,FALSE),"")</f>
        <v/>
      </c>
      <c r="O56" s="29">
        <f>IF($B56='Formulario de Respuestas'!$D55,'Formulario de Respuestas'!$I55,"ES DIFERENTE")</f>
        <v>0</v>
      </c>
      <c r="P56" s="19" t="str">
        <f>IFERROR(VLOOKUP(CONCATENATE(O$1,O56),'Formulario de Preguntas'!$C$2:$FN$85,3,FALSE),"")</f>
        <v/>
      </c>
      <c r="Q56" s="1" t="str">
        <f>IFERROR(VLOOKUP(CONCATENATE(O$1,O56),'Formulario de Preguntas'!$C$2:$FN$85,4,FALSE),"")</f>
        <v/>
      </c>
      <c r="R56" s="29">
        <f>IF($B56='Formulario de Respuestas'!$D55,'Formulario de Respuestas'!$J55,"ES DIFERENTE")</f>
        <v>0</v>
      </c>
      <c r="S56" s="19" t="str">
        <f>IFERROR(VLOOKUP(CONCATENATE(R$1,R56),'Formulario de Preguntas'!$C$2:$FN$85,3,FALSE),"")</f>
        <v/>
      </c>
      <c r="T56" s="1" t="str">
        <f>IFERROR(VLOOKUP(CONCATENATE(R$1,R56),'Formulario de Preguntas'!$C$2:$FN$85,4,FALSE),"")</f>
        <v/>
      </c>
      <c r="U56" s="29">
        <f>IF($B56='Formulario de Respuestas'!$D55,'Formulario de Respuestas'!$K55,"ES DIFERENTE")</f>
        <v>0</v>
      </c>
      <c r="V56" s="19" t="str">
        <f>IFERROR(VLOOKUP(CONCATENATE(U$1,U56),'Formulario de Preguntas'!$C$2:$FN$85,3,FALSE),"")</f>
        <v/>
      </c>
      <c r="W56" s="1" t="str">
        <f>IFERROR(VLOOKUP(CONCATENATE(U$1,U56),'Formulario de Preguntas'!$C$2:$FN$85,4,FALSE),"")</f>
        <v/>
      </c>
      <c r="X56" s="29">
        <f>IF($B56='Formulario de Respuestas'!$D55,'Formulario de Respuestas'!$L55,"ES DIFERENTE")</f>
        <v>0</v>
      </c>
      <c r="Y56" s="19" t="str">
        <f>IFERROR(VLOOKUP(CONCATENATE(X$1,X56),'Formulario de Preguntas'!$C$2:$FN$85,3,FALSE),"")</f>
        <v/>
      </c>
      <c r="Z56" s="1" t="str">
        <f>IFERROR(VLOOKUP(CONCATENATE(X$1,X56),'Formulario de Preguntas'!$C$2:$FN$85,4,FALSE),"")</f>
        <v/>
      </c>
      <c r="AA56" s="29">
        <f>IF($B56='Formulario de Respuestas'!$D55,'Formulario de Respuestas'!$M55,"ES DIFERENTE")</f>
        <v>0</v>
      </c>
      <c r="AB56" s="19" t="str">
        <f>IFERROR(VLOOKUP(CONCATENATE(AA$1,AA56),'Formulario de Preguntas'!$C$2:$FN$85,3,FALSE),"")</f>
        <v/>
      </c>
      <c r="AC56" s="1" t="str">
        <f>IFERROR(VLOOKUP(CONCATENATE(AA$1,AA56),'Formulario de Preguntas'!$C$2:$FN$85,4,FALSE),"")</f>
        <v/>
      </c>
      <c r="AD56" s="29">
        <f>IF($B56='Formulario de Respuestas'!$D55,'Formulario de Respuestas'!$N55,"ES DIFERENTE")</f>
        <v>0</v>
      </c>
      <c r="AE56" s="19" t="str">
        <f>IFERROR(VLOOKUP(CONCATENATE(AD$1,AD56),'Formulario de Preguntas'!$C$2:$FN$85,3,FALSE),"")</f>
        <v/>
      </c>
      <c r="AF56" s="1" t="str">
        <f>IFERROR(VLOOKUP(CONCATENATE(AD$1,AD56),'Formulario de Preguntas'!$C$2:$FN$85,4,FALSE),"")</f>
        <v/>
      </c>
      <c r="AG56" s="29">
        <f>IF($B56='Formulario de Respuestas'!$D55,'Formulario de Respuestas'!$O55,"ES DIFERENTE")</f>
        <v>0</v>
      </c>
      <c r="AH56" s="19" t="str">
        <f>IFERROR(VLOOKUP(CONCATENATE(AG$1,AG56),'Formulario de Preguntas'!$C$2:$FN$85,3,FALSE),"")</f>
        <v/>
      </c>
      <c r="AI56" s="1" t="str">
        <f>IFERROR(VLOOKUP(CONCATENATE(AG$1,AG56),'Formulario de Preguntas'!$C$2:$FN$85,4,FALSE),"")</f>
        <v/>
      </c>
      <c r="AJ56" s="29">
        <f>IF($B56='Formulario de Respuestas'!$D55,'Formulario de Respuestas'!$P55,"ES DIFERENTE")</f>
        <v>0</v>
      </c>
      <c r="AK56" s="19" t="str">
        <f>IFERROR(VLOOKUP(CONCATENATE(AJ$1,AJ56),'Formulario de Preguntas'!$C$2:$FN$85,3,FALSE),"")</f>
        <v/>
      </c>
      <c r="AL56" s="1" t="str">
        <f>IFERROR(VLOOKUP(CONCATENATE(AJ$1,AJ56),'Formulario de Preguntas'!$C$2:$FN$85,4,FALSE),"")</f>
        <v/>
      </c>
      <c r="AM56" s="29">
        <f>IF($B56='Formulario de Respuestas'!$D55,'Formulario de Respuestas'!$Q55,"ES DIFERENTE")</f>
        <v>0</v>
      </c>
      <c r="AN56" s="19" t="str">
        <f>IFERROR(VLOOKUP(CONCATENATE(AM$1,AM56),'Formulario de Preguntas'!$C$2:$FN$85,3,FALSE),"")</f>
        <v/>
      </c>
      <c r="AO56" s="1" t="str">
        <f>IFERROR(VLOOKUP(CONCATENATE(AM$1,AM56),'Formulario de Preguntas'!$C$2:$FN$85,4,FALSE),"")</f>
        <v/>
      </c>
      <c r="AP56" s="29">
        <f>IF($B56='Formulario de Respuestas'!$D55,'Formulario de Respuestas'!$R55,"ES DIFERENTE")</f>
        <v>0</v>
      </c>
      <c r="AQ56" s="19" t="str">
        <f>IFERROR(VLOOKUP(CONCATENATE(AP$1,AP56),'Formulario de Preguntas'!$C$2:$FN$85,3,FALSE),"")</f>
        <v/>
      </c>
      <c r="AR56" s="1" t="str">
        <f>IFERROR(VLOOKUP(CONCATENATE(AP$1,AP56),'Formulario de Preguntas'!$C$2:$FN$85,4,FALSE),"")</f>
        <v/>
      </c>
      <c r="AS56" s="29">
        <f>IF($B56='Formulario de Respuestas'!$D55,'Formulario de Respuestas'!$S55,"ES DIFERENTE")</f>
        <v>0</v>
      </c>
      <c r="AT56" s="19" t="str">
        <f>IFERROR(VLOOKUP(CONCATENATE(AS$1,AS56),'Formulario de Preguntas'!$C$2:$FN$85,3,FALSE),"")</f>
        <v/>
      </c>
      <c r="AU56" s="1" t="str">
        <f>IFERROR(VLOOKUP(CONCATENATE(AS$1,AS56),'Formulario de Preguntas'!$C$2:$FN$85,4,FALSE),"")</f>
        <v/>
      </c>
      <c r="AV56" s="29">
        <f>IF($B56='Formulario de Respuestas'!$D55,'Formulario de Respuestas'!$T55,"ES DIFERENTE")</f>
        <v>0</v>
      </c>
      <c r="AW56" s="19" t="str">
        <f>IFERROR(VLOOKUP(CONCATENATE(AV$1,AV56),'Formulario de Preguntas'!$C$2:$FN$85,3,FALSE),"")</f>
        <v/>
      </c>
      <c r="AX56" s="1" t="str">
        <f>IFERROR(VLOOKUP(CONCATENATE(AV$1,AV56),'Formulario de Preguntas'!$C$2:$FN$85,4,FALSE),"")</f>
        <v/>
      </c>
      <c r="AY56" s="29">
        <f>IF($B56='Formulario de Respuestas'!$D55,'Formulario de Respuestas'!$U55,"ES DIFERENTE")</f>
        <v>0</v>
      </c>
      <c r="AZ56" s="19" t="str">
        <f>IFERROR(VLOOKUP(CONCATENATE(AY$1,AY56),'Formulario de Preguntas'!$C$2:$FN$85,3,FALSE),"")</f>
        <v/>
      </c>
      <c r="BA56" s="1" t="str">
        <f>IFERROR(VLOOKUP(CONCATENATE(AY$1,AY56),'Formulario de Preguntas'!$C$2:$FN$85,4,FALSE),"")</f>
        <v/>
      </c>
      <c r="BB56" s="29">
        <f>IF($B56='Formulario de Respuestas'!$D55,'Formulario de Respuestas'!$V55,"ES DIFERENTE")</f>
        <v>0</v>
      </c>
      <c r="BC56" s="19" t="str">
        <f>IFERROR(VLOOKUP(CONCATENATE(BB$1,BB56),'Formulario de Preguntas'!$C$2:$FN$85,3,FALSE),"")</f>
        <v/>
      </c>
      <c r="BD56" s="1" t="str">
        <f>IFERROR(VLOOKUP(CONCATENATE(BB$1,BB56),'Formulario de Preguntas'!$C$2:$FN$85,4,FALSE),"")</f>
        <v/>
      </c>
      <c r="BE56" s="29">
        <f>IF($B56='Formulario de Respuestas'!$D55,'Formulario de Respuestas'!$W55,"ES DIFERENTE")</f>
        <v>0</v>
      </c>
      <c r="BF56" s="19" t="str">
        <f>IFERROR(VLOOKUP(CONCATENATE(BE$1,BE56),'Formulario de Preguntas'!$C$2:$FN$85,3,FALSE),"")</f>
        <v/>
      </c>
      <c r="BG56" s="1" t="str">
        <f>IFERROR(VLOOKUP(CONCATENATE(BE$1,BE56),'Formulario de Preguntas'!$C$2:$FN$85,4,FALSE),"")</f>
        <v/>
      </c>
      <c r="BH56" s="29">
        <f>IF($B56='Formulario de Respuestas'!$D55,'Formulario de Respuestas'!$X55,"ES DIFERENTE")</f>
        <v>0</v>
      </c>
      <c r="BI56" s="19" t="str">
        <f>IFERROR(VLOOKUP(CONCATENATE(BH$1,BH56),'Formulario de Preguntas'!$C$2:$FN$85,3,FALSE),"")</f>
        <v/>
      </c>
      <c r="BJ56" s="1" t="str">
        <f>IFERROR(VLOOKUP(CONCATENATE(BH$1,BH56),'Formulario de Preguntas'!$C$2:$FN$85,4,FALSE),"")</f>
        <v/>
      </c>
      <c r="BL56" s="29">
        <f>IF($B56='Formulario de Respuestas'!$D55,'Formulario de Respuestas'!$X55,"ES DIFERENTE")</f>
        <v>0</v>
      </c>
      <c r="BM56" s="19" t="str">
        <f>IFERROR(VLOOKUP(CONCATENATE(BL$1,BL56),'Formulario de Preguntas'!$C$2:$FN$85,3,FALSE),"")</f>
        <v/>
      </c>
      <c r="BN56" s="1" t="str">
        <f>IFERROR(VLOOKUP(CONCATENATE(BL$1,BL56),'Formulario de Preguntas'!$C$2:$FN$85,4,FALSE),"")</f>
        <v/>
      </c>
      <c r="BP56" s="1">
        <f t="shared" si="0"/>
        <v>0</v>
      </c>
      <c r="BQ56" s="1">
        <f t="shared" si="1"/>
        <v>0.25</v>
      </c>
      <c r="BR56" s="1">
        <f t="shared" si="3"/>
        <v>0</v>
      </c>
      <c r="BS56" s="1">
        <f>COUNTIF('Formulario de Respuestas'!$E55:$AC55,"A")</f>
        <v>0</v>
      </c>
      <c r="BT56" s="1">
        <f>COUNTIF('Formulario de Respuestas'!$E55:$AC55,"B")</f>
        <v>0</v>
      </c>
      <c r="BU56" s="1">
        <f>COUNTIF('Formulario de Respuestas'!$E55:$AC55,"C")</f>
        <v>0</v>
      </c>
      <c r="BV56" s="1">
        <f>COUNTIF('Formulario de Respuestas'!$E55:$AC55,"D")</f>
        <v>0</v>
      </c>
      <c r="BW56" s="1">
        <f>COUNTIF('Formulario de Respuestas'!$E55:$AC55,"E (RESPUESTA ANULADA)")</f>
        <v>0</v>
      </c>
    </row>
    <row r="57" spans="1:75" x14ac:dyDescent="0.25">
      <c r="A57" s="1">
        <f>'Formulario de Respuestas'!C56</f>
        <v>0</v>
      </c>
      <c r="B57" s="1">
        <f>'Formulario de Respuestas'!D56</f>
        <v>0</v>
      </c>
      <c r="C57" s="29">
        <f>IF($B57='Formulario de Respuestas'!$D56,'Formulario de Respuestas'!$E56,"ES DIFERENTE")</f>
        <v>0</v>
      </c>
      <c r="D57" s="19" t="str">
        <f>IFERROR(VLOOKUP(CONCATENATE(C$1,C57),'Formulario de Preguntas'!$C$2:$FN$85,3,FALSE),"")</f>
        <v/>
      </c>
      <c r="E57" s="1" t="str">
        <f>IFERROR(VLOOKUP(CONCATENATE(C$1,C57),'Formulario de Preguntas'!$C$2:$FN$85,4,FALSE),"")</f>
        <v/>
      </c>
      <c r="F57" s="29">
        <f>IF($B57='Formulario de Respuestas'!$D56,'Formulario de Respuestas'!$F56,"ES DIFERENTE")</f>
        <v>0</v>
      </c>
      <c r="G57" s="19" t="str">
        <f>IFERROR(VLOOKUP(CONCATENATE(F$1,F57),'Formulario de Preguntas'!$C$2:$FN$85,3,FALSE),"")</f>
        <v/>
      </c>
      <c r="H57" s="1" t="str">
        <f>IFERROR(VLOOKUP(CONCATENATE(F$1,F57),'Formulario de Preguntas'!$C$2:$FN$85,4,FALSE),"")</f>
        <v/>
      </c>
      <c r="I57" s="29">
        <f>IF($B57='Formulario de Respuestas'!$D56,'Formulario de Respuestas'!$G56,"ES DIFERENTE")</f>
        <v>0</v>
      </c>
      <c r="J57" s="19" t="str">
        <f>IFERROR(VLOOKUP(CONCATENATE(I$1,I57),'Formulario de Preguntas'!$C$2:$FN$85,3,FALSE),"")</f>
        <v/>
      </c>
      <c r="K57" s="1" t="str">
        <f>IFERROR(VLOOKUP(CONCATENATE(I$1,I57),'Formulario de Preguntas'!$C$2:$FN$85,4,FALSE),"")</f>
        <v/>
      </c>
      <c r="L57" s="29">
        <f>IF($B57='Formulario de Respuestas'!$D56,'Formulario de Respuestas'!$H56,"ES DIFERENTE")</f>
        <v>0</v>
      </c>
      <c r="M57" s="19" t="str">
        <f>IFERROR(VLOOKUP(CONCATENATE(L$1,L57),'Formulario de Preguntas'!$C$2:$FN$85,3,FALSE),"")</f>
        <v/>
      </c>
      <c r="N57" s="1" t="str">
        <f>IFERROR(VLOOKUP(CONCATENATE(L$1,L57),'Formulario de Preguntas'!$C$2:$FN$85,4,FALSE),"")</f>
        <v/>
      </c>
      <c r="O57" s="29">
        <f>IF($B57='Formulario de Respuestas'!$D56,'Formulario de Respuestas'!$I56,"ES DIFERENTE")</f>
        <v>0</v>
      </c>
      <c r="P57" s="19" t="str">
        <f>IFERROR(VLOOKUP(CONCATENATE(O$1,O57),'Formulario de Preguntas'!$C$2:$FN$85,3,FALSE),"")</f>
        <v/>
      </c>
      <c r="Q57" s="1" t="str">
        <f>IFERROR(VLOOKUP(CONCATENATE(O$1,O57),'Formulario de Preguntas'!$C$2:$FN$85,4,FALSE),"")</f>
        <v/>
      </c>
      <c r="R57" s="29">
        <f>IF($B57='Formulario de Respuestas'!$D56,'Formulario de Respuestas'!$J56,"ES DIFERENTE")</f>
        <v>0</v>
      </c>
      <c r="S57" s="19" t="str">
        <f>IFERROR(VLOOKUP(CONCATENATE(R$1,R57),'Formulario de Preguntas'!$C$2:$FN$85,3,FALSE),"")</f>
        <v/>
      </c>
      <c r="T57" s="1" t="str">
        <f>IFERROR(VLOOKUP(CONCATENATE(R$1,R57),'Formulario de Preguntas'!$C$2:$FN$85,4,FALSE),"")</f>
        <v/>
      </c>
      <c r="U57" s="29">
        <f>IF($B57='Formulario de Respuestas'!$D56,'Formulario de Respuestas'!$K56,"ES DIFERENTE")</f>
        <v>0</v>
      </c>
      <c r="V57" s="19" t="str">
        <f>IFERROR(VLOOKUP(CONCATENATE(U$1,U57),'Formulario de Preguntas'!$C$2:$FN$85,3,FALSE),"")</f>
        <v/>
      </c>
      <c r="W57" s="1" t="str">
        <f>IFERROR(VLOOKUP(CONCATENATE(U$1,U57),'Formulario de Preguntas'!$C$2:$FN$85,4,FALSE),"")</f>
        <v/>
      </c>
      <c r="X57" s="29">
        <f>IF($B57='Formulario de Respuestas'!$D56,'Formulario de Respuestas'!$L56,"ES DIFERENTE")</f>
        <v>0</v>
      </c>
      <c r="Y57" s="19" t="str">
        <f>IFERROR(VLOOKUP(CONCATENATE(X$1,X57),'Formulario de Preguntas'!$C$2:$FN$85,3,FALSE),"")</f>
        <v/>
      </c>
      <c r="Z57" s="1" t="str">
        <f>IFERROR(VLOOKUP(CONCATENATE(X$1,X57),'Formulario de Preguntas'!$C$2:$FN$85,4,FALSE),"")</f>
        <v/>
      </c>
      <c r="AA57" s="29">
        <f>IF($B57='Formulario de Respuestas'!$D56,'Formulario de Respuestas'!$M56,"ES DIFERENTE")</f>
        <v>0</v>
      </c>
      <c r="AB57" s="19" t="str">
        <f>IFERROR(VLOOKUP(CONCATENATE(AA$1,AA57),'Formulario de Preguntas'!$C$2:$FN$85,3,FALSE),"")</f>
        <v/>
      </c>
      <c r="AC57" s="1" t="str">
        <f>IFERROR(VLOOKUP(CONCATENATE(AA$1,AA57),'Formulario de Preguntas'!$C$2:$FN$85,4,FALSE),"")</f>
        <v/>
      </c>
      <c r="AD57" s="29">
        <f>IF($B57='Formulario de Respuestas'!$D56,'Formulario de Respuestas'!$N56,"ES DIFERENTE")</f>
        <v>0</v>
      </c>
      <c r="AE57" s="19" t="str">
        <f>IFERROR(VLOOKUP(CONCATENATE(AD$1,AD57),'Formulario de Preguntas'!$C$2:$FN$85,3,FALSE),"")</f>
        <v/>
      </c>
      <c r="AF57" s="1" t="str">
        <f>IFERROR(VLOOKUP(CONCATENATE(AD$1,AD57),'Formulario de Preguntas'!$C$2:$FN$85,4,FALSE),"")</f>
        <v/>
      </c>
      <c r="AG57" s="29">
        <f>IF($B57='Formulario de Respuestas'!$D56,'Formulario de Respuestas'!$O56,"ES DIFERENTE")</f>
        <v>0</v>
      </c>
      <c r="AH57" s="19" t="str">
        <f>IFERROR(VLOOKUP(CONCATENATE(AG$1,AG57),'Formulario de Preguntas'!$C$2:$FN$85,3,FALSE),"")</f>
        <v/>
      </c>
      <c r="AI57" s="1" t="str">
        <f>IFERROR(VLOOKUP(CONCATENATE(AG$1,AG57),'Formulario de Preguntas'!$C$2:$FN$85,4,FALSE),"")</f>
        <v/>
      </c>
      <c r="AJ57" s="29">
        <f>IF($B57='Formulario de Respuestas'!$D56,'Formulario de Respuestas'!$P56,"ES DIFERENTE")</f>
        <v>0</v>
      </c>
      <c r="AK57" s="19" t="str">
        <f>IFERROR(VLOOKUP(CONCATENATE(AJ$1,AJ57),'Formulario de Preguntas'!$C$2:$FN$85,3,FALSE),"")</f>
        <v/>
      </c>
      <c r="AL57" s="1" t="str">
        <f>IFERROR(VLOOKUP(CONCATENATE(AJ$1,AJ57),'Formulario de Preguntas'!$C$2:$FN$85,4,FALSE),"")</f>
        <v/>
      </c>
      <c r="AM57" s="29">
        <f>IF($B57='Formulario de Respuestas'!$D56,'Formulario de Respuestas'!$Q56,"ES DIFERENTE")</f>
        <v>0</v>
      </c>
      <c r="AN57" s="19" t="str">
        <f>IFERROR(VLOOKUP(CONCATENATE(AM$1,AM57),'Formulario de Preguntas'!$C$2:$FN$85,3,FALSE),"")</f>
        <v/>
      </c>
      <c r="AO57" s="1" t="str">
        <f>IFERROR(VLOOKUP(CONCATENATE(AM$1,AM57),'Formulario de Preguntas'!$C$2:$FN$85,4,FALSE),"")</f>
        <v/>
      </c>
      <c r="AP57" s="29">
        <f>IF($B57='Formulario de Respuestas'!$D56,'Formulario de Respuestas'!$R56,"ES DIFERENTE")</f>
        <v>0</v>
      </c>
      <c r="AQ57" s="19" t="str">
        <f>IFERROR(VLOOKUP(CONCATENATE(AP$1,AP57),'Formulario de Preguntas'!$C$2:$FN$85,3,FALSE),"")</f>
        <v/>
      </c>
      <c r="AR57" s="1" t="str">
        <f>IFERROR(VLOOKUP(CONCATENATE(AP$1,AP57),'Formulario de Preguntas'!$C$2:$FN$85,4,FALSE),"")</f>
        <v/>
      </c>
      <c r="AS57" s="29">
        <f>IF($B57='Formulario de Respuestas'!$D56,'Formulario de Respuestas'!$S56,"ES DIFERENTE")</f>
        <v>0</v>
      </c>
      <c r="AT57" s="19" t="str">
        <f>IFERROR(VLOOKUP(CONCATENATE(AS$1,AS57),'Formulario de Preguntas'!$C$2:$FN$85,3,FALSE),"")</f>
        <v/>
      </c>
      <c r="AU57" s="1" t="str">
        <f>IFERROR(VLOOKUP(CONCATENATE(AS$1,AS57),'Formulario de Preguntas'!$C$2:$FN$85,4,FALSE),"")</f>
        <v/>
      </c>
      <c r="AV57" s="29">
        <f>IF($B57='Formulario de Respuestas'!$D56,'Formulario de Respuestas'!$T56,"ES DIFERENTE")</f>
        <v>0</v>
      </c>
      <c r="AW57" s="19" t="str">
        <f>IFERROR(VLOOKUP(CONCATENATE(AV$1,AV57),'Formulario de Preguntas'!$C$2:$FN$85,3,FALSE),"")</f>
        <v/>
      </c>
      <c r="AX57" s="1" t="str">
        <f>IFERROR(VLOOKUP(CONCATENATE(AV$1,AV57),'Formulario de Preguntas'!$C$2:$FN$85,4,FALSE),"")</f>
        <v/>
      </c>
      <c r="AY57" s="29">
        <f>IF($B57='Formulario de Respuestas'!$D56,'Formulario de Respuestas'!$U56,"ES DIFERENTE")</f>
        <v>0</v>
      </c>
      <c r="AZ57" s="19" t="str">
        <f>IFERROR(VLOOKUP(CONCATENATE(AY$1,AY57),'Formulario de Preguntas'!$C$2:$FN$85,3,FALSE),"")</f>
        <v/>
      </c>
      <c r="BA57" s="1" t="str">
        <f>IFERROR(VLOOKUP(CONCATENATE(AY$1,AY57),'Formulario de Preguntas'!$C$2:$FN$85,4,FALSE),"")</f>
        <v/>
      </c>
      <c r="BB57" s="29">
        <f>IF($B57='Formulario de Respuestas'!$D56,'Formulario de Respuestas'!$V56,"ES DIFERENTE")</f>
        <v>0</v>
      </c>
      <c r="BC57" s="19" t="str">
        <f>IFERROR(VLOOKUP(CONCATENATE(BB$1,BB57),'Formulario de Preguntas'!$C$2:$FN$85,3,FALSE),"")</f>
        <v/>
      </c>
      <c r="BD57" s="1" t="str">
        <f>IFERROR(VLOOKUP(CONCATENATE(BB$1,BB57),'Formulario de Preguntas'!$C$2:$FN$85,4,FALSE),"")</f>
        <v/>
      </c>
      <c r="BE57" s="29">
        <f>IF($B57='Formulario de Respuestas'!$D56,'Formulario de Respuestas'!$W56,"ES DIFERENTE")</f>
        <v>0</v>
      </c>
      <c r="BF57" s="19" t="str">
        <f>IFERROR(VLOOKUP(CONCATENATE(BE$1,BE57),'Formulario de Preguntas'!$C$2:$FN$85,3,FALSE),"")</f>
        <v/>
      </c>
      <c r="BG57" s="1" t="str">
        <f>IFERROR(VLOOKUP(CONCATENATE(BE$1,BE57),'Formulario de Preguntas'!$C$2:$FN$85,4,FALSE),"")</f>
        <v/>
      </c>
      <c r="BH57" s="29">
        <f>IF($B57='Formulario de Respuestas'!$D56,'Formulario de Respuestas'!$X56,"ES DIFERENTE")</f>
        <v>0</v>
      </c>
      <c r="BI57" s="19" t="str">
        <f>IFERROR(VLOOKUP(CONCATENATE(BH$1,BH57),'Formulario de Preguntas'!$C$2:$FN$85,3,FALSE),"")</f>
        <v/>
      </c>
      <c r="BJ57" s="1" t="str">
        <f>IFERROR(VLOOKUP(CONCATENATE(BH$1,BH57),'Formulario de Preguntas'!$C$2:$FN$85,4,FALSE),"")</f>
        <v/>
      </c>
      <c r="BL57" s="29">
        <f>IF($B57='Formulario de Respuestas'!$D56,'Formulario de Respuestas'!$X56,"ES DIFERENTE")</f>
        <v>0</v>
      </c>
      <c r="BM57" s="19" t="str">
        <f>IFERROR(VLOOKUP(CONCATENATE(BL$1,BL57),'Formulario de Preguntas'!$C$2:$FN$85,3,FALSE),"")</f>
        <v/>
      </c>
      <c r="BN57" s="1" t="str">
        <f>IFERROR(VLOOKUP(CONCATENATE(BL$1,BL57),'Formulario de Preguntas'!$C$2:$FN$85,4,FALSE),"")</f>
        <v/>
      </c>
      <c r="BP57" s="1">
        <f t="shared" si="0"/>
        <v>0</v>
      </c>
      <c r="BQ57" s="1">
        <f t="shared" si="1"/>
        <v>0.25</v>
      </c>
      <c r="BR57" s="1">
        <f t="shared" si="3"/>
        <v>0</v>
      </c>
      <c r="BS57" s="1">
        <f>COUNTIF('Formulario de Respuestas'!$E56:$AC56,"A")</f>
        <v>0</v>
      </c>
      <c r="BT57" s="1">
        <f>COUNTIF('Formulario de Respuestas'!$E56:$AC56,"B")</f>
        <v>0</v>
      </c>
      <c r="BU57" s="1">
        <f>COUNTIF('Formulario de Respuestas'!$E56:$AC56,"C")</f>
        <v>0</v>
      </c>
      <c r="BV57" s="1">
        <f>COUNTIF('Formulario de Respuestas'!$E56:$AC56,"D")</f>
        <v>0</v>
      </c>
      <c r="BW57" s="1">
        <f>COUNTIF('Formulario de Respuestas'!$E56:$AC56,"E (RESPUESTA ANULADA)")</f>
        <v>0</v>
      </c>
    </row>
    <row r="58" spans="1:75" x14ac:dyDescent="0.25">
      <c r="A58" s="1">
        <f>'Formulario de Respuestas'!C57</f>
        <v>0</v>
      </c>
      <c r="B58" s="1">
        <f>'Formulario de Respuestas'!D57</f>
        <v>0</v>
      </c>
      <c r="C58" s="29">
        <f>IF($B58='Formulario de Respuestas'!$D57,'Formulario de Respuestas'!$E57,"ES DIFERENTE")</f>
        <v>0</v>
      </c>
      <c r="D58" s="19" t="str">
        <f>IFERROR(VLOOKUP(CONCATENATE(C$1,C58),'Formulario de Preguntas'!$C$2:$FN$85,3,FALSE),"")</f>
        <v/>
      </c>
      <c r="E58" s="1" t="str">
        <f>IFERROR(VLOOKUP(CONCATENATE(C$1,C58),'Formulario de Preguntas'!$C$2:$FN$85,4,FALSE),"")</f>
        <v/>
      </c>
      <c r="F58" s="29">
        <f>IF($B58='Formulario de Respuestas'!$D57,'Formulario de Respuestas'!$F57,"ES DIFERENTE")</f>
        <v>0</v>
      </c>
      <c r="G58" s="19" t="str">
        <f>IFERROR(VLOOKUP(CONCATENATE(F$1,F58),'Formulario de Preguntas'!$C$2:$FN$85,3,FALSE),"")</f>
        <v/>
      </c>
      <c r="H58" s="1" t="str">
        <f>IFERROR(VLOOKUP(CONCATENATE(F$1,F58),'Formulario de Preguntas'!$C$2:$FN$85,4,FALSE),"")</f>
        <v/>
      </c>
      <c r="I58" s="29">
        <f>IF($B58='Formulario de Respuestas'!$D57,'Formulario de Respuestas'!$G57,"ES DIFERENTE")</f>
        <v>0</v>
      </c>
      <c r="J58" s="19" t="str">
        <f>IFERROR(VLOOKUP(CONCATENATE(I$1,I58),'Formulario de Preguntas'!$C$2:$FN$85,3,FALSE),"")</f>
        <v/>
      </c>
      <c r="K58" s="1" t="str">
        <f>IFERROR(VLOOKUP(CONCATENATE(I$1,I58),'Formulario de Preguntas'!$C$2:$FN$85,4,FALSE),"")</f>
        <v/>
      </c>
      <c r="L58" s="29">
        <f>IF($B58='Formulario de Respuestas'!$D57,'Formulario de Respuestas'!$H57,"ES DIFERENTE")</f>
        <v>0</v>
      </c>
      <c r="M58" s="19" t="str">
        <f>IFERROR(VLOOKUP(CONCATENATE(L$1,L58),'Formulario de Preguntas'!$C$2:$FN$85,3,FALSE),"")</f>
        <v/>
      </c>
      <c r="N58" s="1" t="str">
        <f>IFERROR(VLOOKUP(CONCATENATE(L$1,L58),'Formulario de Preguntas'!$C$2:$FN$85,4,FALSE),"")</f>
        <v/>
      </c>
      <c r="O58" s="29">
        <f>IF($B58='Formulario de Respuestas'!$D57,'Formulario de Respuestas'!$I57,"ES DIFERENTE")</f>
        <v>0</v>
      </c>
      <c r="P58" s="19" t="str">
        <f>IFERROR(VLOOKUP(CONCATENATE(O$1,O58),'Formulario de Preguntas'!$C$2:$FN$85,3,FALSE),"")</f>
        <v/>
      </c>
      <c r="Q58" s="1" t="str">
        <f>IFERROR(VLOOKUP(CONCATENATE(O$1,O58),'Formulario de Preguntas'!$C$2:$FN$85,4,FALSE),"")</f>
        <v/>
      </c>
      <c r="R58" s="29">
        <f>IF($B58='Formulario de Respuestas'!$D57,'Formulario de Respuestas'!$J57,"ES DIFERENTE")</f>
        <v>0</v>
      </c>
      <c r="S58" s="19" t="str">
        <f>IFERROR(VLOOKUP(CONCATENATE(R$1,R58),'Formulario de Preguntas'!$C$2:$FN$85,3,FALSE),"")</f>
        <v/>
      </c>
      <c r="T58" s="1" t="str">
        <f>IFERROR(VLOOKUP(CONCATENATE(R$1,R58),'Formulario de Preguntas'!$C$2:$FN$85,4,FALSE),"")</f>
        <v/>
      </c>
      <c r="U58" s="29">
        <f>IF($B58='Formulario de Respuestas'!$D57,'Formulario de Respuestas'!$K57,"ES DIFERENTE")</f>
        <v>0</v>
      </c>
      <c r="V58" s="19" t="str">
        <f>IFERROR(VLOOKUP(CONCATENATE(U$1,U58),'Formulario de Preguntas'!$C$2:$FN$85,3,FALSE),"")</f>
        <v/>
      </c>
      <c r="W58" s="1" t="str">
        <f>IFERROR(VLOOKUP(CONCATENATE(U$1,U58),'Formulario de Preguntas'!$C$2:$FN$85,4,FALSE),"")</f>
        <v/>
      </c>
      <c r="X58" s="29">
        <f>IF($B58='Formulario de Respuestas'!$D57,'Formulario de Respuestas'!$L57,"ES DIFERENTE")</f>
        <v>0</v>
      </c>
      <c r="Y58" s="19" t="str">
        <f>IFERROR(VLOOKUP(CONCATENATE(X$1,X58),'Formulario de Preguntas'!$C$2:$FN$85,3,FALSE),"")</f>
        <v/>
      </c>
      <c r="Z58" s="1" t="str">
        <f>IFERROR(VLOOKUP(CONCATENATE(X$1,X58),'Formulario de Preguntas'!$C$2:$FN$85,4,FALSE),"")</f>
        <v/>
      </c>
      <c r="AA58" s="29">
        <f>IF($B58='Formulario de Respuestas'!$D57,'Formulario de Respuestas'!$M57,"ES DIFERENTE")</f>
        <v>0</v>
      </c>
      <c r="AB58" s="19" t="str">
        <f>IFERROR(VLOOKUP(CONCATENATE(AA$1,AA58),'Formulario de Preguntas'!$C$2:$FN$85,3,FALSE),"")</f>
        <v/>
      </c>
      <c r="AC58" s="1" t="str">
        <f>IFERROR(VLOOKUP(CONCATENATE(AA$1,AA58),'Formulario de Preguntas'!$C$2:$FN$85,4,FALSE),"")</f>
        <v/>
      </c>
      <c r="AD58" s="29">
        <f>IF($B58='Formulario de Respuestas'!$D57,'Formulario de Respuestas'!$N57,"ES DIFERENTE")</f>
        <v>0</v>
      </c>
      <c r="AE58" s="19" t="str">
        <f>IFERROR(VLOOKUP(CONCATENATE(AD$1,AD58),'Formulario de Preguntas'!$C$2:$FN$85,3,FALSE),"")</f>
        <v/>
      </c>
      <c r="AF58" s="1" t="str">
        <f>IFERROR(VLOOKUP(CONCATENATE(AD$1,AD58),'Formulario de Preguntas'!$C$2:$FN$85,4,FALSE),"")</f>
        <v/>
      </c>
      <c r="AG58" s="29">
        <f>IF($B58='Formulario de Respuestas'!$D57,'Formulario de Respuestas'!$O57,"ES DIFERENTE")</f>
        <v>0</v>
      </c>
      <c r="AH58" s="19" t="str">
        <f>IFERROR(VLOOKUP(CONCATENATE(AG$1,AG58),'Formulario de Preguntas'!$C$2:$FN$85,3,FALSE),"")</f>
        <v/>
      </c>
      <c r="AI58" s="1" t="str">
        <f>IFERROR(VLOOKUP(CONCATENATE(AG$1,AG58),'Formulario de Preguntas'!$C$2:$FN$85,4,FALSE),"")</f>
        <v/>
      </c>
      <c r="AJ58" s="29">
        <f>IF($B58='Formulario de Respuestas'!$D57,'Formulario de Respuestas'!$P57,"ES DIFERENTE")</f>
        <v>0</v>
      </c>
      <c r="AK58" s="19" t="str">
        <f>IFERROR(VLOOKUP(CONCATENATE(AJ$1,AJ58),'Formulario de Preguntas'!$C$2:$FN$85,3,FALSE),"")</f>
        <v/>
      </c>
      <c r="AL58" s="1" t="str">
        <f>IFERROR(VLOOKUP(CONCATENATE(AJ$1,AJ58),'Formulario de Preguntas'!$C$2:$FN$85,4,FALSE),"")</f>
        <v/>
      </c>
      <c r="AM58" s="29">
        <f>IF($B58='Formulario de Respuestas'!$D57,'Formulario de Respuestas'!$Q57,"ES DIFERENTE")</f>
        <v>0</v>
      </c>
      <c r="AN58" s="19" t="str">
        <f>IFERROR(VLOOKUP(CONCATENATE(AM$1,AM58),'Formulario de Preguntas'!$C$2:$FN$85,3,FALSE),"")</f>
        <v/>
      </c>
      <c r="AO58" s="1" t="str">
        <f>IFERROR(VLOOKUP(CONCATENATE(AM$1,AM58),'Formulario de Preguntas'!$C$2:$FN$85,4,FALSE),"")</f>
        <v/>
      </c>
      <c r="AP58" s="29">
        <f>IF($B58='Formulario de Respuestas'!$D57,'Formulario de Respuestas'!$R57,"ES DIFERENTE")</f>
        <v>0</v>
      </c>
      <c r="AQ58" s="19" t="str">
        <f>IFERROR(VLOOKUP(CONCATENATE(AP$1,AP58),'Formulario de Preguntas'!$C$2:$FN$85,3,FALSE),"")</f>
        <v/>
      </c>
      <c r="AR58" s="1" t="str">
        <f>IFERROR(VLOOKUP(CONCATENATE(AP$1,AP58),'Formulario de Preguntas'!$C$2:$FN$85,4,FALSE),"")</f>
        <v/>
      </c>
      <c r="AS58" s="29">
        <f>IF($B58='Formulario de Respuestas'!$D57,'Formulario de Respuestas'!$S57,"ES DIFERENTE")</f>
        <v>0</v>
      </c>
      <c r="AT58" s="19" t="str">
        <f>IFERROR(VLOOKUP(CONCATENATE(AS$1,AS58),'Formulario de Preguntas'!$C$2:$FN$85,3,FALSE),"")</f>
        <v/>
      </c>
      <c r="AU58" s="1" t="str">
        <f>IFERROR(VLOOKUP(CONCATENATE(AS$1,AS58),'Formulario de Preguntas'!$C$2:$FN$85,4,FALSE),"")</f>
        <v/>
      </c>
      <c r="AV58" s="29">
        <f>IF($B58='Formulario de Respuestas'!$D57,'Formulario de Respuestas'!$T57,"ES DIFERENTE")</f>
        <v>0</v>
      </c>
      <c r="AW58" s="19" t="str">
        <f>IFERROR(VLOOKUP(CONCATENATE(AV$1,AV58),'Formulario de Preguntas'!$C$2:$FN$85,3,FALSE),"")</f>
        <v/>
      </c>
      <c r="AX58" s="1" t="str">
        <f>IFERROR(VLOOKUP(CONCATENATE(AV$1,AV58),'Formulario de Preguntas'!$C$2:$FN$85,4,FALSE),"")</f>
        <v/>
      </c>
      <c r="AY58" s="29">
        <f>IF($B58='Formulario de Respuestas'!$D57,'Formulario de Respuestas'!$U57,"ES DIFERENTE")</f>
        <v>0</v>
      </c>
      <c r="AZ58" s="19" t="str">
        <f>IFERROR(VLOOKUP(CONCATENATE(AY$1,AY58),'Formulario de Preguntas'!$C$2:$FN$85,3,FALSE),"")</f>
        <v/>
      </c>
      <c r="BA58" s="1" t="str">
        <f>IFERROR(VLOOKUP(CONCATENATE(AY$1,AY58),'Formulario de Preguntas'!$C$2:$FN$85,4,FALSE),"")</f>
        <v/>
      </c>
      <c r="BB58" s="29">
        <f>IF($B58='Formulario de Respuestas'!$D57,'Formulario de Respuestas'!$V57,"ES DIFERENTE")</f>
        <v>0</v>
      </c>
      <c r="BC58" s="19" t="str">
        <f>IFERROR(VLOOKUP(CONCATENATE(BB$1,BB58),'Formulario de Preguntas'!$C$2:$FN$85,3,FALSE),"")</f>
        <v/>
      </c>
      <c r="BD58" s="1" t="str">
        <f>IFERROR(VLOOKUP(CONCATENATE(BB$1,BB58),'Formulario de Preguntas'!$C$2:$FN$85,4,FALSE),"")</f>
        <v/>
      </c>
      <c r="BE58" s="29">
        <f>IF($B58='Formulario de Respuestas'!$D57,'Formulario de Respuestas'!$W57,"ES DIFERENTE")</f>
        <v>0</v>
      </c>
      <c r="BF58" s="19" t="str">
        <f>IFERROR(VLOOKUP(CONCATENATE(BE$1,BE58),'Formulario de Preguntas'!$C$2:$FN$85,3,FALSE),"")</f>
        <v/>
      </c>
      <c r="BG58" s="1" t="str">
        <f>IFERROR(VLOOKUP(CONCATENATE(BE$1,BE58),'Formulario de Preguntas'!$C$2:$FN$85,4,FALSE),"")</f>
        <v/>
      </c>
      <c r="BH58" s="29">
        <f>IF($B58='Formulario de Respuestas'!$D57,'Formulario de Respuestas'!$X57,"ES DIFERENTE")</f>
        <v>0</v>
      </c>
      <c r="BI58" s="19" t="str">
        <f>IFERROR(VLOOKUP(CONCATENATE(BH$1,BH58),'Formulario de Preguntas'!$C$2:$FN$85,3,FALSE),"")</f>
        <v/>
      </c>
      <c r="BJ58" s="1" t="str">
        <f>IFERROR(VLOOKUP(CONCATENATE(BH$1,BH58),'Formulario de Preguntas'!$C$2:$FN$85,4,FALSE),"")</f>
        <v/>
      </c>
      <c r="BL58" s="29">
        <f>IF($B58='Formulario de Respuestas'!$D57,'Formulario de Respuestas'!$X57,"ES DIFERENTE")</f>
        <v>0</v>
      </c>
      <c r="BM58" s="19" t="str">
        <f>IFERROR(VLOOKUP(CONCATENATE(BL$1,BL58),'Formulario de Preguntas'!$C$2:$FN$85,3,FALSE),"")</f>
        <v/>
      </c>
      <c r="BN58" s="1" t="str">
        <f>IFERROR(VLOOKUP(CONCATENATE(BL$1,BL58),'Formulario de Preguntas'!$C$2:$FN$85,4,FALSE),"")</f>
        <v/>
      </c>
      <c r="BP58" s="1">
        <f t="shared" si="0"/>
        <v>0</v>
      </c>
      <c r="BQ58" s="1">
        <f t="shared" si="1"/>
        <v>0.25</v>
      </c>
      <c r="BR58" s="1">
        <f t="shared" si="3"/>
        <v>0</v>
      </c>
      <c r="BS58" s="1">
        <f>COUNTIF('Formulario de Respuestas'!$E57:$AC57,"A")</f>
        <v>0</v>
      </c>
      <c r="BT58" s="1">
        <f>COUNTIF('Formulario de Respuestas'!$E57:$AC57,"B")</f>
        <v>0</v>
      </c>
      <c r="BU58" s="1">
        <f>COUNTIF('Formulario de Respuestas'!$E57:$AC57,"C")</f>
        <v>0</v>
      </c>
      <c r="BV58" s="1">
        <f>COUNTIF('Formulario de Respuestas'!$E57:$AC57,"D")</f>
        <v>0</v>
      </c>
      <c r="BW58" s="1">
        <f>COUNTIF('Formulario de Respuestas'!$E57:$AC57,"E (RESPUESTA ANULADA)")</f>
        <v>0</v>
      </c>
    </row>
    <row r="59" spans="1:75" x14ac:dyDescent="0.25">
      <c r="A59" s="1">
        <f>'Formulario de Respuestas'!C58</f>
        <v>0</v>
      </c>
      <c r="B59" s="1">
        <f>'Formulario de Respuestas'!D58</f>
        <v>0</v>
      </c>
      <c r="C59" s="29">
        <f>IF($B59='Formulario de Respuestas'!$D58,'Formulario de Respuestas'!$E58,"ES DIFERENTE")</f>
        <v>0</v>
      </c>
      <c r="D59" s="19" t="str">
        <f>IFERROR(VLOOKUP(CONCATENATE(C$1,C59),'Formulario de Preguntas'!$C$2:$FN$85,3,FALSE),"")</f>
        <v/>
      </c>
      <c r="E59" s="1" t="str">
        <f>IFERROR(VLOOKUP(CONCATENATE(C$1,C59),'Formulario de Preguntas'!$C$2:$FN$85,4,FALSE),"")</f>
        <v/>
      </c>
      <c r="F59" s="29">
        <f>IF($B59='Formulario de Respuestas'!$D58,'Formulario de Respuestas'!$F58,"ES DIFERENTE")</f>
        <v>0</v>
      </c>
      <c r="G59" s="19" t="str">
        <f>IFERROR(VLOOKUP(CONCATENATE(F$1,F59),'Formulario de Preguntas'!$C$2:$FN$85,3,FALSE),"")</f>
        <v/>
      </c>
      <c r="H59" s="1" t="str">
        <f>IFERROR(VLOOKUP(CONCATENATE(F$1,F59),'Formulario de Preguntas'!$C$2:$FN$85,4,FALSE),"")</f>
        <v/>
      </c>
      <c r="I59" s="29">
        <f>IF($B59='Formulario de Respuestas'!$D58,'Formulario de Respuestas'!$G58,"ES DIFERENTE")</f>
        <v>0</v>
      </c>
      <c r="J59" s="19" t="str">
        <f>IFERROR(VLOOKUP(CONCATENATE(I$1,I59),'Formulario de Preguntas'!$C$2:$FN$85,3,FALSE),"")</f>
        <v/>
      </c>
      <c r="K59" s="1" t="str">
        <f>IFERROR(VLOOKUP(CONCATENATE(I$1,I59),'Formulario de Preguntas'!$C$2:$FN$85,4,FALSE),"")</f>
        <v/>
      </c>
      <c r="L59" s="29">
        <f>IF($B59='Formulario de Respuestas'!$D58,'Formulario de Respuestas'!$H58,"ES DIFERENTE")</f>
        <v>0</v>
      </c>
      <c r="M59" s="19" t="str">
        <f>IFERROR(VLOOKUP(CONCATENATE(L$1,L59),'Formulario de Preguntas'!$C$2:$FN$85,3,FALSE),"")</f>
        <v/>
      </c>
      <c r="N59" s="1" t="str">
        <f>IFERROR(VLOOKUP(CONCATENATE(L$1,L59),'Formulario de Preguntas'!$C$2:$FN$85,4,FALSE),"")</f>
        <v/>
      </c>
      <c r="O59" s="29">
        <f>IF($B59='Formulario de Respuestas'!$D58,'Formulario de Respuestas'!$I58,"ES DIFERENTE")</f>
        <v>0</v>
      </c>
      <c r="P59" s="19" t="str">
        <f>IFERROR(VLOOKUP(CONCATENATE(O$1,O59),'Formulario de Preguntas'!$C$2:$FN$85,3,FALSE),"")</f>
        <v/>
      </c>
      <c r="Q59" s="1" t="str">
        <f>IFERROR(VLOOKUP(CONCATENATE(O$1,O59),'Formulario de Preguntas'!$C$2:$FN$85,4,FALSE),"")</f>
        <v/>
      </c>
      <c r="R59" s="29">
        <f>IF($B59='Formulario de Respuestas'!$D58,'Formulario de Respuestas'!$J58,"ES DIFERENTE")</f>
        <v>0</v>
      </c>
      <c r="S59" s="19" t="str">
        <f>IFERROR(VLOOKUP(CONCATENATE(R$1,R59),'Formulario de Preguntas'!$C$2:$FN$85,3,FALSE),"")</f>
        <v/>
      </c>
      <c r="T59" s="1" t="str">
        <f>IFERROR(VLOOKUP(CONCATENATE(R$1,R59),'Formulario de Preguntas'!$C$2:$FN$85,4,FALSE),"")</f>
        <v/>
      </c>
      <c r="U59" s="29">
        <f>IF($B59='Formulario de Respuestas'!$D58,'Formulario de Respuestas'!$K58,"ES DIFERENTE")</f>
        <v>0</v>
      </c>
      <c r="V59" s="19" t="str">
        <f>IFERROR(VLOOKUP(CONCATENATE(U$1,U59),'Formulario de Preguntas'!$C$2:$FN$85,3,FALSE),"")</f>
        <v/>
      </c>
      <c r="W59" s="1" t="str">
        <f>IFERROR(VLOOKUP(CONCATENATE(U$1,U59),'Formulario de Preguntas'!$C$2:$FN$85,4,FALSE),"")</f>
        <v/>
      </c>
      <c r="X59" s="29">
        <f>IF($B59='Formulario de Respuestas'!$D58,'Formulario de Respuestas'!$L58,"ES DIFERENTE")</f>
        <v>0</v>
      </c>
      <c r="Y59" s="19" t="str">
        <f>IFERROR(VLOOKUP(CONCATENATE(X$1,X59),'Formulario de Preguntas'!$C$2:$FN$85,3,FALSE),"")</f>
        <v/>
      </c>
      <c r="Z59" s="1" t="str">
        <f>IFERROR(VLOOKUP(CONCATENATE(X$1,X59),'Formulario de Preguntas'!$C$2:$FN$85,4,FALSE),"")</f>
        <v/>
      </c>
      <c r="AA59" s="29">
        <f>IF($B59='Formulario de Respuestas'!$D58,'Formulario de Respuestas'!$M58,"ES DIFERENTE")</f>
        <v>0</v>
      </c>
      <c r="AB59" s="19" t="str">
        <f>IFERROR(VLOOKUP(CONCATENATE(AA$1,AA59),'Formulario de Preguntas'!$C$2:$FN$85,3,FALSE),"")</f>
        <v/>
      </c>
      <c r="AC59" s="1" t="str">
        <f>IFERROR(VLOOKUP(CONCATENATE(AA$1,AA59),'Formulario de Preguntas'!$C$2:$FN$85,4,FALSE),"")</f>
        <v/>
      </c>
      <c r="AD59" s="29">
        <f>IF($B59='Formulario de Respuestas'!$D58,'Formulario de Respuestas'!$N58,"ES DIFERENTE")</f>
        <v>0</v>
      </c>
      <c r="AE59" s="19" t="str">
        <f>IFERROR(VLOOKUP(CONCATENATE(AD$1,AD59),'Formulario de Preguntas'!$C$2:$FN$85,3,FALSE),"")</f>
        <v/>
      </c>
      <c r="AF59" s="1" t="str">
        <f>IFERROR(VLOOKUP(CONCATENATE(AD$1,AD59),'Formulario de Preguntas'!$C$2:$FN$85,4,FALSE),"")</f>
        <v/>
      </c>
      <c r="AG59" s="29">
        <f>IF($B59='Formulario de Respuestas'!$D58,'Formulario de Respuestas'!$O58,"ES DIFERENTE")</f>
        <v>0</v>
      </c>
      <c r="AH59" s="19" t="str">
        <f>IFERROR(VLOOKUP(CONCATENATE(AG$1,AG59),'Formulario de Preguntas'!$C$2:$FN$85,3,FALSE),"")</f>
        <v/>
      </c>
      <c r="AI59" s="1" t="str">
        <f>IFERROR(VLOOKUP(CONCATENATE(AG$1,AG59),'Formulario de Preguntas'!$C$2:$FN$85,4,FALSE),"")</f>
        <v/>
      </c>
      <c r="AJ59" s="29">
        <f>IF($B59='Formulario de Respuestas'!$D58,'Formulario de Respuestas'!$P58,"ES DIFERENTE")</f>
        <v>0</v>
      </c>
      <c r="AK59" s="19" t="str">
        <f>IFERROR(VLOOKUP(CONCATENATE(AJ$1,AJ59),'Formulario de Preguntas'!$C$2:$FN$85,3,FALSE),"")</f>
        <v/>
      </c>
      <c r="AL59" s="1" t="str">
        <f>IFERROR(VLOOKUP(CONCATENATE(AJ$1,AJ59),'Formulario de Preguntas'!$C$2:$FN$85,4,FALSE),"")</f>
        <v/>
      </c>
      <c r="AM59" s="29">
        <f>IF($B59='Formulario de Respuestas'!$D58,'Formulario de Respuestas'!$Q58,"ES DIFERENTE")</f>
        <v>0</v>
      </c>
      <c r="AN59" s="19" t="str">
        <f>IFERROR(VLOOKUP(CONCATENATE(AM$1,AM59),'Formulario de Preguntas'!$C$2:$FN$85,3,FALSE),"")</f>
        <v/>
      </c>
      <c r="AO59" s="1" t="str">
        <f>IFERROR(VLOOKUP(CONCATENATE(AM$1,AM59),'Formulario de Preguntas'!$C$2:$FN$85,4,FALSE),"")</f>
        <v/>
      </c>
      <c r="AP59" s="29">
        <f>IF($B59='Formulario de Respuestas'!$D58,'Formulario de Respuestas'!$R58,"ES DIFERENTE")</f>
        <v>0</v>
      </c>
      <c r="AQ59" s="19" t="str">
        <f>IFERROR(VLOOKUP(CONCATENATE(AP$1,AP59),'Formulario de Preguntas'!$C$2:$FN$85,3,FALSE),"")</f>
        <v/>
      </c>
      <c r="AR59" s="1" t="str">
        <f>IFERROR(VLOOKUP(CONCATENATE(AP$1,AP59),'Formulario de Preguntas'!$C$2:$FN$85,4,FALSE),"")</f>
        <v/>
      </c>
      <c r="AS59" s="29">
        <f>IF($B59='Formulario de Respuestas'!$D58,'Formulario de Respuestas'!$S58,"ES DIFERENTE")</f>
        <v>0</v>
      </c>
      <c r="AT59" s="19" t="str">
        <f>IFERROR(VLOOKUP(CONCATENATE(AS$1,AS59),'Formulario de Preguntas'!$C$2:$FN$85,3,FALSE),"")</f>
        <v/>
      </c>
      <c r="AU59" s="1" t="str">
        <f>IFERROR(VLOOKUP(CONCATENATE(AS$1,AS59),'Formulario de Preguntas'!$C$2:$FN$85,4,FALSE),"")</f>
        <v/>
      </c>
      <c r="AV59" s="29">
        <f>IF($B59='Formulario de Respuestas'!$D58,'Formulario de Respuestas'!$T58,"ES DIFERENTE")</f>
        <v>0</v>
      </c>
      <c r="AW59" s="19" t="str">
        <f>IFERROR(VLOOKUP(CONCATENATE(AV$1,AV59),'Formulario de Preguntas'!$C$2:$FN$85,3,FALSE),"")</f>
        <v/>
      </c>
      <c r="AX59" s="1" t="str">
        <f>IFERROR(VLOOKUP(CONCATENATE(AV$1,AV59),'Formulario de Preguntas'!$C$2:$FN$85,4,FALSE),"")</f>
        <v/>
      </c>
      <c r="AY59" s="29">
        <f>IF($B59='Formulario de Respuestas'!$D58,'Formulario de Respuestas'!$U58,"ES DIFERENTE")</f>
        <v>0</v>
      </c>
      <c r="AZ59" s="19" t="str">
        <f>IFERROR(VLOOKUP(CONCATENATE(AY$1,AY59),'Formulario de Preguntas'!$C$2:$FN$85,3,FALSE),"")</f>
        <v/>
      </c>
      <c r="BA59" s="1" t="str">
        <f>IFERROR(VLOOKUP(CONCATENATE(AY$1,AY59),'Formulario de Preguntas'!$C$2:$FN$85,4,FALSE),"")</f>
        <v/>
      </c>
      <c r="BB59" s="29">
        <f>IF($B59='Formulario de Respuestas'!$D58,'Formulario de Respuestas'!$V58,"ES DIFERENTE")</f>
        <v>0</v>
      </c>
      <c r="BC59" s="19" t="str">
        <f>IFERROR(VLOOKUP(CONCATENATE(BB$1,BB59),'Formulario de Preguntas'!$C$2:$FN$85,3,FALSE),"")</f>
        <v/>
      </c>
      <c r="BD59" s="1" t="str">
        <f>IFERROR(VLOOKUP(CONCATENATE(BB$1,BB59),'Formulario de Preguntas'!$C$2:$FN$85,4,FALSE),"")</f>
        <v/>
      </c>
      <c r="BE59" s="29">
        <f>IF($B59='Formulario de Respuestas'!$D58,'Formulario de Respuestas'!$W58,"ES DIFERENTE")</f>
        <v>0</v>
      </c>
      <c r="BF59" s="19" t="str">
        <f>IFERROR(VLOOKUP(CONCATENATE(BE$1,BE59),'Formulario de Preguntas'!$C$2:$FN$85,3,FALSE),"")</f>
        <v/>
      </c>
      <c r="BG59" s="1" t="str">
        <f>IFERROR(VLOOKUP(CONCATENATE(BE$1,BE59),'Formulario de Preguntas'!$C$2:$FN$85,4,FALSE),"")</f>
        <v/>
      </c>
      <c r="BH59" s="29">
        <f>IF($B59='Formulario de Respuestas'!$D58,'Formulario de Respuestas'!$X58,"ES DIFERENTE")</f>
        <v>0</v>
      </c>
      <c r="BI59" s="19" t="str">
        <f>IFERROR(VLOOKUP(CONCATENATE(BH$1,BH59),'Formulario de Preguntas'!$C$2:$FN$85,3,FALSE),"")</f>
        <v/>
      </c>
      <c r="BJ59" s="1" t="str">
        <f>IFERROR(VLOOKUP(CONCATENATE(BH$1,BH59),'Formulario de Preguntas'!$C$2:$FN$85,4,FALSE),"")</f>
        <v/>
      </c>
      <c r="BL59" s="29">
        <f>IF($B59='Formulario de Respuestas'!$D58,'Formulario de Respuestas'!$X58,"ES DIFERENTE")</f>
        <v>0</v>
      </c>
      <c r="BM59" s="19" t="str">
        <f>IFERROR(VLOOKUP(CONCATENATE(BL$1,BL59),'Formulario de Preguntas'!$C$2:$FN$85,3,FALSE),"")</f>
        <v/>
      </c>
      <c r="BN59" s="1" t="str">
        <f>IFERROR(VLOOKUP(CONCATENATE(BL$1,BL59),'Formulario de Preguntas'!$C$2:$FN$85,4,FALSE),"")</f>
        <v/>
      </c>
      <c r="BP59" s="1">
        <f t="shared" si="0"/>
        <v>0</v>
      </c>
      <c r="BQ59" s="1">
        <f t="shared" si="1"/>
        <v>0.25</v>
      </c>
      <c r="BR59" s="1">
        <f t="shared" si="3"/>
        <v>0</v>
      </c>
      <c r="BS59" s="1">
        <f>COUNTIF('Formulario de Respuestas'!$E58:$AC58,"A")</f>
        <v>0</v>
      </c>
      <c r="BT59" s="1">
        <f>COUNTIF('Formulario de Respuestas'!$E58:$AC58,"B")</f>
        <v>0</v>
      </c>
      <c r="BU59" s="1">
        <f>COUNTIF('Formulario de Respuestas'!$E58:$AC58,"C")</f>
        <v>0</v>
      </c>
      <c r="BV59" s="1">
        <f>COUNTIF('Formulario de Respuestas'!$E58:$AC58,"D")</f>
        <v>0</v>
      </c>
      <c r="BW59" s="1">
        <f>COUNTIF('Formulario de Respuestas'!$E58:$AC58,"E (RESPUESTA ANULADA)")</f>
        <v>0</v>
      </c>
    </row>
    <row r="60" spans="1:75" x14ac:dyDescent="0.25">
      <c r="A60" s="1">
        <f>'Formulario de Respuestas'!C59</f>
        <v>0</v>
      </c>
      <c r="B60" s="1">
        <f>'Formulario de Respuestas'!D59</f>
        <v>0</v>
      </c>
      <c r="C60" s="29">
        <f>IF($B60='Formulario de Respuestas'!$D59,'Formulario de Respuestas'!$E59,"ES DIFERENTE")</f>
        <v>0</v>
      </c>
      <c r="D60" s="19" t="str">
        <f>IFERROR(VLOOKUP(CONCATENATE(C$1,C60),'Formulario de Preguntas'!$C$2:$FN$85,3,FALSE),"")</f>
        <v/>
      </c>
      <c r="E60" s="1" t="str">
        <f>IFERROR(VLOOKUP(CONCATENATE(C$1,C60),'Formulario de Preguntas'!$C$2:$FN$85,4,FALSE),"")</f>
        <v/>
      </c>
      <c r="F60" s="29">
        <f>IF($B60='Formulario de Respuestas'!$D59,'Formulario de Respuestas'!$F59,"ES DIFERENTE")</f>
        <v>0</v>
      </c>
      <c r="G60" s="19" t="str">
        <f>IFERROR(VLOOKUP(CONCATENATE(F$1,F60),'Formulario de Preguntas'!$C$2:$FN$85,3,FALSE),"")</f>
        <v/>
      </c>
      <c r="H60" s="1" t="str">
        <f>IFERROR(VLOOKUP(CONCATENATE(F$1,F60),'Formulario de Preguntas'!$C$2:$FN$85,4,FALSE),"")</f>
        <v/>
      </c>
      <c r="I60" s="29">
        <f>IF($B60='Formulario de Respuestas'!$D59,'Formulario de Respuestas'!$G59,"ES DIFERENTE")</f>
        <v>0</v>
      </c>
      <c r="J60" s="19" t="str">
        <f>IFERROR(VLOOKUP(CONCATENATE(I$1,I60),'Formulario de Preguntas'!$C$2:$FN$85,3,FALSE),"")</f>
        <v/>
      </c>
      <c r="K60" s="1" t="str">
        <f>IFERROR(VLOOKUP(CONCATENATE(I$1,I60),'Formulario de Preguntas'!$C$2:$FN$85,4,FALSE),"")</f>
        <v/>
      </c>
      <c r="L60" s="29">
        <f>IF($B60='Formulario de Respuestas'!$D59,'Formulario de Respuestas'!$H59,"ES DIFERENTE")</f>
        <v>0</v>
      </c>
      <c r="M60" s="19" t="str">
        <f>IFERROR(VLOOKUP(CONCATENATE(L$1,L60),'Formulario de Preguntas'!$C$2:$FN$85,3,FALSE),"")</f>
        <v/>
      </c>
      <c r="N60" s="1" t="str">
        <f>IFERROR(VLOOKUP(CONCATENATE(L$1,L60),'Formulario de Preguntas'!$C$2:$FN$85,4,FALSE),"")</f>
        <v/>
      </c>
      <c r="O60" s="29">
        <f>IF($B60='Formulario de Respuestas'!$D59,'Formulario de Respuestas'!$I59,"ES DIFERENTE")</f>
        <v>0</v>
      </c>
      <c r="P60" s="19" t="str">
        <f>IFERROR(VLOOKUP(CONCATENATE(O$1,O60),'Formulario de Preguntas'!$C$2:$FN$85,3,FALSE),"")</f>
        <v/>
      </c>
      <c r="Q60" s="1" t="str">
        <f>IFERROR(VLOOKUP(CONCATENATE(O$1,O60),'Formulario de Preguntas'!$C$2:$FN$85,4,FALSE),"")</f>
        <v/>
      </c>
      <c r="R60" s="29">
        <f>IF($B60='Formulario de Respuestas'!$D59,'Formulario de Respuestas'!$J59,"ES DIFERENTE")</f>
        <v>0</v>
      </c>
      <c r="S60" s="19" t="str">
        <f>IFERROR(VLOOKUP(CONCATENATE(R$1,R60),'Formulario de Preguntas'!$C$2:$FN$85,3,FALSE),"")</f>
        <v/>
      </c>
      <c r="T60" s="1" t="str">
        <f>IFERROR(VLOOKUP(CONCATENATE(R$1,R60),'Formulario de Preguntas'!$C$2:$FN$85,4,FALSE),"")</f>
        <v/>
      </c>
      <c r="U60" s="29">
        <f>IF($B60='Formulario de Respuestas'!$D59,'Formulario de Respuestas'!$K59,"ES DIFERENTE")</f>
        <v>0</v>
      </c>
      <c r="V60" s="19" t="str">
        <f>IFERROR(VLOOKUP(CONCATENATE(U$1,U60),'Formulario de Preguntas'!$C$2:$FN$85,3,FALSE),"")</f>
        <v/>
      </c>
      <c r="W60" s="1" t="str">
        <f>IFERROR(VLOOKUP(CONCATENATE(U$1,U60),'Formulario de Preguntas'!$C$2:$FN$85,4,FALSE),"")</f>
        <v/>
      </c>
      <c r="X60" s="29">
        <f>IF($B60='Formulario de Respuestas'!$D59,'Formulario de Respuestas'!$L59,"ES DIFERENTE")</f>
        <v>0</v>
      </c>
      <c r="Y60" s="19" t="str">
        <f>IFERROR(VLOOKUP(CONCATENATE(X$1,X60),'Formulario de Preguntas'!$C$2:$FN$85,3,FALSE),"")</f>
        <v/>
      </c>
      <c r="Z60" s="1" t="str">
        <f>IFERROR(VLOOKUP(CONCATENATE(X$1,X60),'Formulario de Preguntas'!$C$2:$FN$85,4,FALSE),"")</f>
        <v/>
      </c>
      <c r="AA60" s="29">
        <f>IF($B60='Formulario de Respuestas'!$D59,'Formulario de Respuestas'!$M59,"ES DIFERENTE")</f>
        <v>0</v>
      </c>
      <c r="AB60" s="19" t="str">
        <f>IFERROR(VLOOKUP(CONCATENATE(AA$1,AA60),'Formulario de Preguntas'!$C$2:$FN$85,3,FALSE),"")</f>
        <v/>
      </c>
      <c r="AC60" s="1" t="str">
        <f>IFERROR(VLOOKUP(CONCATENATE(AA$1,AA60),'Formulario de Preguntas'!$C$2:$FN$85,4,FALSE),"")</f>
        <v/>
      </c>
      <c r="AD60" s="29">
        <f>IF($B60='Formulario de Respuestas'!$D59,'Formulario de Respuestas'!$N59,"ES DIFERENTE")</f>
        <v>0</v>
      </c>
      <c r="AE60" s="19" t="str">
        <f>IFERROR(VLOOKUP(CONCATENATE(AD$1,AD60),'Formulario de Preguntas'!$C$2:$FN$85,3,FALSE),"")</f>
        <v/>
      </c>
      <c r="AF60" s="1" t="str">
        <f>IFERROR(VLOOKUP(CONCATENATE(AD$1,AD60),'Formulario de Preguntas'!$C$2:$FN$85,4,FALSE),"")</f>
        <v/>
      </c>
      <c r="AG60" s="29">
        <f>IF($B60='Formulario de Respuestas'!$D59,'Formulario de Respuestas'!$O59,"ES DIFERENTE")</f>
        <v>0</v>
      </c>
      <c r="AH60" s="19" t="str">
        <f>IFERROR(VLOOKUP(CONCATENATE(AG$1,AG60),'Formulario de Preguntas'!$C$2:$FN$85,3,FALSE),"")</f>
        <v/>
      </c>
      <c r="AI60" s="1" t="str">
        <f>IFERROR(VLOOKUP(CONCATENATE(AG$1,AG60),'Formulario de Preguntas'!$C$2:$FN$85,4,FALSE),"")</f>
        <v/>
      </c>
      <c r="AJ60" s="29">
        <f>IF($B60='Formulario de Respuestas'!$D59,'Formulario de Respuestas'!$P59,"ES DIFERENTE")</f>
        <v>0</v>
      </c>
      <c r="AK60" s="19" t="str">
        <f>IFERROR(VLOOKUP(CONCATENATE(AJ$1,AJ60),'Formulario de Preguntas'!$C$2:$FN$85,3,FALSE),"")</f>
        <v/>
      </c>
      <c r="AL60" s="1" t="str">
        <f>IFERROR(VLOOKUP(CONCATENATE(AJ$1,AJ60),'Formulario de Preguntas'!$C$2:$FN$85,4,FALSE),"")</f>
        <v/>
      </c>
      <c r="AM60" s="29">
        <f>IF($B60='Formulario de Respuestas'!$D59,'Formulario de Respuestas'!$Q59,"ES DIFERENTE")</f>
        <v>0</v>
      </c>
      <c r="AN60" s="19" t="str">
        <f>IFERROR(VLOOKUP(CONCATENATE(AM$1,AM60),'Formulario de Preguntas'!$C$2:$FN$85,3,FALSE),"")</f>
        <v/>
      </c>
      <c r="AO60" s="1" t="str">
        <f>IFERROR(VLOOKUP(CONCATENATE(AM$1,AM60),'Formulario de Preguntas'!$C$2:$FN$85,4,FALSE),"")</f>
        <v/>
      </c>
      <c r="AP60" s="29">
        <f>IF($B60='Formulario de Respuestas'!$D59,'Formulario de Respuestas'!$R59,"ES DIFERENTE")</f>
        <v>0</v>
      </c>
      <c r="AQ60" s="19" t="str">
        <f>IFERROR(VLOOKUP(CONCATENATE(AP$1,AP60),'Formulario de Preguntas'!$C$2:$FN$85,3,FALSE),"")</f>
        <v/>
      </c>
      <c r="AR60" s="1" t="str">
        <f>IFERROR(VLOOKUP(CONCATENATE(AP$1,AP60),'Formulario de Preguntas'!$C$2:$FN$85,4,FALSE),"")</f>
        <v/>
      </c>
      <c r="AS60" s="29">
        <f>IF($B60='Formulario de Respuestas'!$D59,'Formulario de Respuestas'!$S59,"ES DIFERENTE")</f>
        <v>0</v>
      </c>
      <c r="AT60" s="19" t="str">
        <f>IFERROR(VLOOKUP(CONCATENATE(AS$1,AS60),'Formulario de Preguntas'!$C$2:$FN$85,3,FALSE),"")</f>
        <v/>
      </c>
      <c r="AU60" s="1" t="str">
        <f>IFERROR(VLOOKUP(CONCATENATE(AS$1,AS60),'Formulario de Preguntas'!$C$2:$FN$85,4,FALSE),"")</f>
        <v/>
      </c>
      <c r="AV60" s="29">
        <f>IF($B60='Formulario de Respuestas'!$D59,'Formulario de Respuestas'!$T59,"ES DIFERENTE")</f>
        <v>0</v>
      </c>
      <c r="AW60" s="19" t="str">
        <f>IFERROR(VLOOKUP(CONCATENATE(AV$1,AV60),'Formulario de Preguntas'!$C$2:$FN$85,3,FALSE),"")</f>
        <v/>
      </c>
      <c r="AX60" s="1" t="str">
        <f>IFERROR(VLOOKUP(CONCATENATE(AV$1,AV60),'Formulario de Preguntas'!$C$2:$FN$85,4,FALSE),"")</f>
        <v/>
      </c>
      <c r="AY60" s="29">
        <f>IF($B60='Formulario de Respuestas'!$D59,'Formulario de Respuestas'!$U59,"ES DIFERENTE")</f>
        <v>0</v>
      </c>
      <c r="AZ60" s="19" t="str">
        <f>IFERROR(VLOOKUP(CONCATENATE(AY$1,AY60),'Formulario de Preguntas'!$C$2:$FN$85,3,FALSE),"")</f>
        <v/>
      </c>
      <c r="BA60" s="1" t="str">
        <f>IFERROR(VLOOKUP(CONCATENATE(AY$1,AY60),'Formulario de Preguntas'!$C$2:$FN$85,4,FALSE),"")</f>
        <v/>
      </c>
      <c r="BB60" s="29">
        <f>IF($B60='Formulario de Respuestas'!$D59,'Formulario de Respuestas'!$V59,"ES DIFERENTE")</f>
        <v>0</v>
      </c>
      <c r="BC60" s="19" t="str">
        <f>IFERROR(VLOOKUP(CONCATENATE(BB$1,BB60),'Formulario de Preguntas'!$C$2:$FN$85,3,FALSE),"")</f>
        <v/>
      </c>
      <c r="BD60" s="1" t="str">
        <f>IFERROR(VLOOKUP(CONCATENATE(BB$1,BB60),'Formulario de Preguntas'!$C$2:$FN$85,4,FALSE),"")</f>
        <v/>
      </c>
      <c r="BE60" s="29">
        <f>IF($B60='Formulario de Respuestas'!$D59,'Formulario de Respuestas'!$W59,"ES DIFERENTE")</f>
        <v>0</v>
      </c>
      <c r="BF60" s="19" t="str">
        <f>IFERROR(VLOOKUP(CONCATENATE(BE$1,BE60),'Formulario de Preguntas'!$C$2:$FN$85,3,FALSE),"")</f>
        <v/>
      </c>
      <c r="BG60" s="1" t="str">
        <f>IFERROR(VLOOKUP(CONCATENATE(BE$1,BE60),'Formulario de Preguntas'!$C$2:$FN$85,4,FALSE),"")</f>
        <v/>
      </c>
      <c r="BH60" s="29">
        <f>IF($B60='Formulario de Respuestas'!$D59,'Formulario de Respuestas'!$X59,"ES DIFERENTE")</f>
        <v>0</v>
      </c>
      <c r="BI60" s="19" t="str">
        <f>IFERROR(VLOOKUP(CONCATENATE(BH$1,BH60),'Formulario de Preguntas'!$C$2:$FN$85,3,FALSE),"")</f>
        <v/>
      </c>
      <c r="BJ60" s="1" t="str">
        <f>IFERROR(VLOOKUP(CONCATENATE(BH$1,BH60),'Formulario de Preguntas'!$C$2:$FN$85,4,FALSE),"")</f>
        <v/>
      </c>
      <c r="BL60" s="29">
        <f>IF($B60='Formulario de Respuestas'!$D59,'Formulario de Respuestas'!$X59,"ES DIFERENTE")</f>
        <v>0</v>
      </c>
      <c r="BM60" s="19" t="str">
        <f>IFERROR(VLOOKUP(CONCATENATE(BL$1,BL60),'Formulario de Preguntas'!$C$2:$FN$85,3,FALSE),"")</f>
        <v/>
      </c>
      <c r="BN60" s="1" t="str">
        <f>IFERROR(VLOOKUP(CONCATENATE(BL$1,BL60),'Formulario de Preguntas'!$C$2:$FN$85,4,FALSE),"")</f>
        <v/>
      </c>
      <c r="BP60" s="1">
        <f t="shared" si="0"/>
        <v>0</v>
      </c>
      <c r="BQ60" s="1">
        <f t="shared" si="1"/>
        <v>0.25</v>
      </c>
      <c r="BR60" s="1">
        <f t="shared" si="3"/>
        <v>0</v>
      </c>
      <c r="BS60" s="1">
        <f>COUNTIF('Formulario de Respuestas'!$E59:$AC59,"A")</f>
        <v>0</v>
      </c>
      <c r="BT60" s="1">
        <f>COUNTIF('Formulario de Respuestas'!$E59:$AC59,"B")</f>
        <v>0</v>
      </c>
      <c r="BU60" s="1">
        <f>COUNTIF('Formulario de Respuestas'!$E59:$AC59,"C")</f>
        <v>0</v>
      </c>
      <c r="BV60" s="1">
        <f>COUNTIF('Formulario de Respuestas'!$E59:$AC59,"D")</f>
        <v>0</v>
      </c>
      <c r="BW60" s="1">
        <f>COUNTIF('Formulario de Respuestas'!$E59:$AC59,"E (RESPUESTA ANULADA)")</f>
        <v>0</v>
      </c>
    </row>
    <row r="61" spans="1:75" x14ac:dyDescent="0.25">
      <c r="A61" s="1">
        <f>'Formulario de Respuestas'!C60</f>
        <v>0</v>
      </c>
      <c r="B61" s="1">
        <f>'Formulario de Respuestas'!D60</f>
        <v>0</v>
      </c>
      <c r="C61" s="29">
        <f>IF($B61='Formulario de Respuestas'!$D60,'Formulario de Respuestas'!$E60,"ES DIFERENTE")</f>
        <v>0</v>
      </c>
      <c r="D61" s="19" t="str">
        <f>IFERROR(VLOOKUP(CONCATENATE(C$1,C61),'Formulario de Preguntas'!$C$2:$FN$85,3,FALSE),"")</f>
        <v/>
      </c>
      <c r="E61" s="1" t="str">
        <f>IFERROR(VLOOKUP(CONCATENATE(C$1,C61),'Formulario de Preguntas'!$C$2:$FN$85,4,FALSE),"")</f>
        <v/>
      </c>
      <c r="F61" s="29">
        <f>IF($B61='Formulario de Respuestas'!$D60,'Formulario de Respuestas'!$F60,"ES DIFERENTE")</f>
        <v>0</v>
      </c>
      <c r="G61" s="19" t="str">
        <f>IFERROR(VLOOKUP(CONCATENATE(F$1,F61),'Formulario de Preguntas'!$C$2:$FN$85,3,FALSE),"")</f>
        <v/>
      </c>
      <c r="H61" s="1" t="str">
        <f>IFERROR(VLOOKUP(CONCATENATE(F$1,F61),'Formulario de Preguntas'!$C$2:$FN$85,4,FALSE),"")</f>
        <v/>
      </c>
      <c r="I61" s="29">
        <f>IF($B61='Formulario de Respuestas'!$D60,'Formulario de Respuestas'!$G60,"ES DIFERENTE")</f>
        <v>0</v>
      </c>
      <c r="J61" s="19" t="str">
        <f>IFERROR(VLOOKUP(CONCATENATE(I$1,I61),'Formulario de Preguntas'!$C$2:$FN$85,3,FALSE),"")</f>
        <v/>
      </c>
      <c r="K61" s="1" t="str">
        <f>IFERROR(VLOOKUP(CONCATENATE(I$1,I61),'Formulario de Preguntas'!$C$2:$FN$85,4,FALSE),"")</f>
        <v/>
      </c>
      <c r="L61" s="29">
        <f>IF($B61='Formulario de Respuestas'!$D60,'Formulario de Respuestas'!$H60,"ES DIFERENTE")</f>
        <v>0</v>
      </c>
      <c r="M61" s="19" t="str">
        <f>IFERROR(VLOOKUP(CONCATENATE(L$1,L61),'Formulario de Preguntas'!$C$2:$FN$85,3,FALSE),"")</f>
        <v/>
      </c>
      <c r="N61" s="1" t="str">
        <f>IFERROR(VLOOKUP(CONCATENATE(L$1,L61),'Formulario de Preguntas'!$C$2:$FN$85,4,FALSE),"")</f>
        <v/>
      </c>
      <c r="O61" s="29">
        <f>IF($B61='Formulario de Respuestas'!$D60,'Formulario de Respuestas'!$I60,"ES DIFERENTE")</f>
        <v>0</v>
      </c>
      <c r="P61" s="19" t="str">
        <f>IFERROR(VLOOKUP(CONCATENATE(O$1,O61),'Formulario de Preguntas'!$C$2:$FN$85,3,FALSE),"")</f>
        <v/>
      </c>
      <c r="Q61" s="1" t="str">
        <f>IFERROR(VLOOKUP(CONCATENATE(O$1,O61),'Formulario de Preguntas'!$C$2:$FN$85,4,FALSE),"")</f>
        <v/>
      </c>
      <c r="R61" s="29">
        <f>IF($B61='Formulario de Respuestas'!$D60,'Formulario de Respuestas'!$J60,"ES DIFERENTE")</f>
        <v>0</v>
      </c>
      <c r="S61" s="19" t="str">
        <f>IFERROR(VLOOKUP(CONCATENATE(R$1,R61),'Formulario de Preguntas'!$C$2:$FN$85,3,FALSE),"")</f>
        <v/>
      </c>
      <c r="T61" s="1" t="str">
        <f>IFERROR(VLOOKUP(CONCATENATE(R$1,R61),'Formulario de Preguntas'!$C$2:$FN$85,4,FALSE),"")</f>
        <v/>
      </c>
      <c r="U61" s="29">
        <f>IF($B61='Formulario de Respuestas'!$D60,'Formulario de Respuestas'!$K60,"ES DIFERENTE")</f>
        <v>0</v>
      </c>
      <c r="V61" s="19" t="str">
        <f>IFERROR(VLOOKUP(CONCATENATE(U$1,U61),'Formulario de Preguntas'!$C$2:$FN$85,3,FALSE),"")</f>
        <v/>
      </c>
      <c r="W61" s="1" t="str">
        <f>IFERROR(VLOOKUP(CONCATENATE(U$1,U61),'Formulario de Preguntas'!$C$2:$FN$85,4,FALSE),"")</f>
        <v/>
      </c>
      <c r="X61" s="29">
        <f>IF($B61='Formulario de Respuestas'!$D60,'Formulario de Respuestas'!$L60,"ES DIFERENTE")</f>
        <v>0</v>
      </c>
      <c r="Y61" s="19" t="str">
        <f>IFERROR(VLOOKUP(CONCATENATE(X$1,X61),'Formulario de Preguntas'!$C$2:$FN$85,3,FALSE),"")</f>
        <v/>
      </c>
      <c r="Z61" s="1" t="str">
        <f>IFERROR(VLOOKUP(CONCATENATE(X$1,X61),'Formulario de Preguntas'!$C$2:$FN$85,4,FALSE),"")</f>
        <v/>
      </c>
      <c r="AA61" s="29">
        <f>IF($B61='Formulario de Respuestas'!$D60,'Formulario de Respuestas'!$M60,"ES DIFERENTE")</f>
        <v>0</v>
      </c>
      <c r="AB61" s="19" t="str">
        <f>IFERROR(VLOOKUP(CONCATENATE(AA$1,AA61),'Formulario de Preguntas'!$C$2:$FN$85,3,FALSE),"")</f>
        <v/>
      </c>
      <c r="AC61" s="1" t="str">
        <f>IFERROR(VLOOKUP(CONCATENATE(AA$1,AA61),'Formulario de Preguntas'!$C$2:$FN$85,4,FALSE),"")</f>
        <v/>
      </c>
      <c r="AD61" s="29">
        <f>IF($B61='Formulario de Respuestas'!$D60,'Formulario de Respuestas'!$N60,"ES DIFERENTE")</f>
        <v>0</v>
      </c>
      <c r="AE61" s="19" t="str">
        <f>IFERROR(VLOOKUP(CONCATENATE(AD$1,AD61),'Formulario de Preguntas'!$C$2:$FN$85,3,FALSE),"")</f>
        <v/>
      </c>
      <c r="AF61" s="1" t="str">
        <f>IFERROR(VLOOKUP(CONCATENATE(AD$1,AD61),'Formulario de Preguntas'!$C$2:$FN$85,4,FALSE),"")</f>
        <v/>
      </c>
      <c r="AG61" s="29">
        <f>IF($B61='Formulario de Respuestas'!$D60,'Formulario de Respuestas'!$O60,"ES DIFERENTE")</f>
        <v>0</v>
      </c>
      <c r="AH61" s="19" t="str">
        <f>IFERROR(VLOOKUP(CONCATENATE(AG$1,AG61),'Formulario de Preguntas'!$C$2:$FN$85,3,FALSE),"")</f>
        <v/>
      </c>
      <c r="AI61" s="1" t="str">
        <f>IFERROR(VLOOKUP(CONCATENATE(AG$1,AG61),'Formulario de Preguntas'!$C$2:$FN$85,4,FALSE),"")</f>
        <v/>
      </c>
      <c r="AJ61" s="29">
        <f>IF($B61='Formulario de Respuestas'!$D60,'Formulario de Respuestas'!$P60,"ES DIFERENTE")</f>
        <v>0</v>
      </c>
      <c r="AK61" s="19" t="str">
        <f>IFERROR(VLOOKUP(CONCATENATE(AJ$1,AJ61),'Formulario de Preguntas'!$C$2:$FN$85,3,FALSE),"")</f>
        <v/>
      </c>
      <c r="AL61" s="1" t="str">
        <f>IFERROR(VLOOKUP(CONCATENATE(AJ$1,AJ61),'Formulario de Preguntas'!$C$2:$FN$85,4,FALSE),"")</f>
        <v/>
      </c>
      <c r="AM61" s="29">
        <f>IF($B61='Formulario de Respuestas'!$D60,'Formulario de Respuestas'!$Q60,"ES DIFERENTE")</f>
        <v>0</v>
      </c>
      <c r="AN61" s="19" t="str">
        <f>IFERROR(VLOOKUP(CONCATENATE(AM$1,AM61),'Formulario de Preguntas'!$C$2:$FN$85,3,FALSE),"")</f>
        <v/>
      </c>
      <c r="AO61" s="1" t="str">
        <f>IFERROR(VLOOKUP(CONCATENATE(AM$1,AM61),'Formulario de Preguntas'!$C$2:$FN$85,4,FALSE),"")</f>
        <v/>
      </c>
      <c r="AP61" s="29">
        <f>IF($B61='Formulario de Respuestas'!$D60,'Formulario de Respuestas'!$R60,"ES DIFERENTE")</f>
        <v>0</v>
      </c>
      <c r="AQ61" s="19" t="str">
        <f>IFERROR(VLOOKUP(CONCATENATE(AP$1,AP61),'Formulario de Preguntas'!$C$2:$FN$85,3,FALSE),"")</f>
        <v/>
      </c>
      <c r="AR61" s="1" t="str">
        <f>IFERROR(VLOOKUP(CONCATENATE(AP$1,AP61),'Formulario de Preguntas'!$C$2:$FN$85,4,FALSE),"")</f>
        <v/>
      </c>
      <c r="AS61" s="29">
        <f>IF($B61='Formulario de Respuestas'!$D60,'Formulario de Respuestas'!$S60,"ES DIFERENTE")</f>
        <v>0</v>
      </c>
      <c r="AT61" s="19" t="str">
        <f>IFERROR(VLOOKUP(CONCATENATE(AS$1,AS61),'Formulario de Preguntas'!$C$2:$FN$85,3,FALSE),"")</f>
        <v/>
      </c>
      <c r="AU61" s="1" t="str">
        <f>IFERROR(VLOOKUP(CONCATENATE(AS$1,AS61),'Formulario de Preguntas'!$C$2:$FN$85,4,FALSE),"")</f>
        <v/>
      </c>
      <c r="AV61" s="29">
        <f>IF($B61='Formulario de Respuestas'!$D60,'Formulario de Respuestas'!$T60,"ES DIFERENTE")</f>
        <v>0</v>
      </c>
      <c r="AW61" s="19" t="str">
        <f>IFERROR(VLOOKUP(CONCATENATE(AV$1,AV61),'Formulario de Preguntas'!$C$2:$FN$85,3,FALSE),"")</f>
        <v/>
      </c>
      <c r="AX61" s="1" t="str">
        <f>IFERROR(VLOOKUP(CONCATENATE(AV$1,AV61),'Formulario de Preguntas'!$C$2:$FN$85,4,FALSE),"")</f>
        <v/>
      </c>
      <c r="AY61" s="29">
        <f>IF($B61='Formulario de Respuestas'!$D60,'Formulario de Respuestas'!$U60,"ES DIFERENTE")</f>
        <v>0</v>
      </c>
      <c r="AZ61" s="19" t="str">
        <f>IFERROR(VLOOKUP(CONCATENATE(AY$1,AY61),'Formulario de Preguntas'!$C$2:$FN$85,3,FALSE),"")</f>
        <v/>
      </c>
      <c r="BA61" s="1" t="str">
        <f>IFERROR(VLOOKUP(CONCATENATE(AY$1,AY61),'Formulario de Preguntas'!$C$2:$FN$85,4,FALSE),"")</f>
        <v/>
      </c>
      <c r="BB61" s="29">
        <f>IF($B61='Formulario de Respuestas'!$D60,'Formulario de Respuestas'!$V60,"ES DIFERENTE")</f>
        <v>0</v>
      </c>
      <c r="BC61" s="19" t="str">
        <f>IFERROR(VLOOKUP(CONCATENATE(BB$1,BB61),'Formulario de Preguntas'!$C$2:$FN$85,3,FALSE),"")</f>
        <v/>
      </c>
      <c r="BD61" s="1" t="str">
        <f>IFERROR(VLOOKUP(CONCATENATE(BB$1,BB61),'Formulario de Preguntas'!$C$2:$FN$85,4,FALSE),"")</f>
        <v/>
      </c>
      <c r="BE61" s="29">
        <f>IF($B61='Formulario de Respuestas'!$D60,'Formulario de Respuestas'!$W60,"ES DIFERENTE")</f>
        <v>0</v>
      </c>
      <c r="BF61" s="19" t="str">
        <f>IFERROR(VLOOKUP(CONCATENATE(BE$1,BE61),'Formulario de Preguntas'!$C$2:$FN$85,3,FALSE),"")</f>
        <v/>
      </c>
      <c r="BG61" s="1" t="str">
        <f>IFERROR(VLOOKUP(CONCATENATE(BE$1,BE61),'Formulario de Preguntas'!$C$2:$FN$85,4,FALSE),"")</f>
        <v/>
      </c>
      <c r="BH61" s="29">
        <f>IF($B61='Formulario de Respuestas'!$D60,'Formulario de Respuestas'!$X60,"ES DIFERENTE")</f>
        <v>0</v>
      </c>
      <c r="BI61" s="19" t="str">
        <f>IFERROR(VLOOKUP(CONCATENATE(BH$1,BH61),'Formulario de Preguntas'!$C$2:$FN$85,3,FALSE),"")</f>
        <v/>
      </c>
      <c r="BJ61" s="1" t="str">
        <f>IFERROR(VLOOKUP(CONCATENATE(BH$1,BH61),'Formulario de Preguntas'!$C$2:$FN$85,4,FALSE),"")</f>
        <v/>
      </c>
      <c r="BL61" s="29">
        <f>IF($B61='Formulario de Respuestas'!$D60,'Formulario de Respuestas'!$X60,"ES DIFERENTE")</f>
        <v>0</v>
      </c>
      <c r="BM61" s="19" t="str">
        <f>IFERROR(VLOOKUP(CONCATENATE(BL$1,BL61),'Formulario de Preguntas'!$C$2:$FN$85,3,FALSE),"")</f>
        <v/>
      </c>
      <c r="BN61" s="1" t="str">
        <f>IFERROR(VLOOKUP(CONCATENATE(BL$1,BL61),'Formulario de Preguntas'!$C$2:$FN$85,4,FALSE),"")</f>
        <v/>
      </c>
      <c r="BP61" s="1">
        <f t="shared" si="0"/>
        <v>0</v>
      </c>
      <c r="BQ61" s="1">
        <f t="shared" si="1"/>
        <v>0.25</v>
      </c>
      <c r="BR61" s="1">
        <f t="shared" si="3"/>
        <v>0</v>
      </c>
      <c r="BS61" s="1">
        <f>COUNTIF('Formulario de Respuestas'!$E60:$AC60,"A")</f>
        <v>0</v>
      </c>
      <c r="BT61" s="1">
        <f>COUNTIF('Formulario de Respuestas'!$E60:$AC60,"B")</f>
        <v>0</v>
      </c>
      <c r="BU61" s="1">
        <f>COUNTIF('Formulario de Respuestas'!$E60:$AC60,"C")</f>
        <v>0</v>
      </c>
      <c r="BV61" s="1">
        <f>COUNTIF('Formulario de Respuestas'!$E60:$AC60,"D")</f>
        <v>0</v>
      </c>
      <c r="BW61" s="1">
        <f>COUNTIF('Formulario de Respuestas'!$E60:$AC60,"E (RESPUESTA ANULADA)")</f>
        <v>0</v>
      </c>
    </row>
    <row r="62" spans="1:75" x14ac:dyDescent="0.25">
      <c r="A62" s="1">
        <f>'Formulario de Respuestas'!C61</f>
        <v>0</v>
      </c>
      <c r="B62" s="1">
        <f>'Formulario de Respuestas'!D61</f>
        <v>0</v>
      </c>
      <c r="C62" s="29">
        <f>IF($B62='Formulario de Respuestas'!$D61,'Formulario de Respuestas'!$E61,"ES DIFERENTE")</f>
        <v>0</v>
      </c>
      <c r="D62" s="19" t="str">
        <f>IFERROR(VLOOKUP(CONCATENATE(C$1,C62),'Formulario de Preguntas'!$C$2:$FN$85,3,FALSE),"")</f>
        <v/>
      </c>
      <c r="E62" s="1" t="str">
        <f>IFERROR(VLOOKUP(CONCATENATE(C$1,C62),'Formulario de Preguntas'!$C$2:$FN$85,4,FALSE),"")</f>
        <v/>
      </c>
      <c r="F62" s="29">
        <f>IF($B62='Formulario de Respuestas'!$D61,'Formulario de Respuestas'!$F61,"ES DIFERENTE")</f>
        <v>0</v>
      </c>
      <c r="G62" s="19" t="str">
        <f>IFERROR(VLOOKUP(CONCATENATE(F$1,F62),'Formulario de Preguntas'!$C$2:$FN$85,3,FALSE),"")</f>
        <v/>
      </c>
      <c r="H62" s="1" t="str">
        <f>IFERROR(VLOOKUP(CONCATENATE(F$1,F62),'Formulario de Preguntas'!$C$2:$FN$85,4,FALSE),"")</f>
        <v/>
      </c>
      <c r="I62" s="29">
        <f>IF($B62='Formulario de Respuestas'!$D61,'Formulario de Respuestas'!$G61,"ES DIFERENTE")</f>
        <v>0</v>
      </c>
      <c r="J62" s="19" t="str">
        <f>IFERROR(VLOOKUP(CONCATENATE(I$1,I62),'Formulario de Preguntas'!$C$2:$FN$85,3,FALSE),"")</f>
        <v/>
      </c>
      <c r="K62" s="1" t="str">
        <f>IFERROR(VLOOKUP(CONCATENATE(I$1,I62),'Formulario de Preguntas'!$C$2:$FN$85,4,FALSE),"")</f>
        <v/>
      </c>
      <c r="L62" s="29">
        <f>IF($B62='Formulario de Respuestas'!$D61,'Formulario de Respuestas'!$H61,"ES DIFERENTE")</f>
        <v>0</v>
      </c>
      <c r="M62" s="19" t="str">
        <f>IFERROR(VLOOKUP(CONCATENATE(L$1,L62),'Formulario de Preguntas'!$C$2:$FN$85,3,FALSE),"")</f>
        <v/>
      </c>
      <c r="N62" s="1" t="str">
        <f>IFERROR(VLOOKUP(CONCATENATE(L$1,L62),'Formulario de Preguntas'!$C$2:$FN$85,4,FALSE),"")</f>
        <v/>
      </c>
      <c r="O62" s="29">
        <f>IF($B62='Formulario de Respuestas'!$D61,'Formulario de Respuestas'!$I61,"ES DIFERENTE")</f>
        <v>0</v>
      </c>
      <c r="P62" s="19" t="str">
        <f>IFERROR(VLOOKUP(CONCATENATE(O$1,O62),'Formulario de Preguntas'!$C$2:$FN$85,3,FALSE),"")</f>
        <v/>
      </c>
      <c r="Q62" s="1" t="str">
        <f>IFERROR(VLOOKUP(CONCATENATE(O$1,O62),'Formulario de Preguntas'!$C$2:$FN$85,4,FALSE),"")</f>
        <v/>
      </c>
      <c r="R62" s="29">
        <f>IF($B62='Formulario de Respuestas'!$D61,'Formulario de Respuestas'!$J61,"ES DIFERENTE")</f>
        <v>0</v>
      </c>
      <c r="S62" s="19" t="str">
        <f>IFERROR(VLOOKUP(CONCATENATE(R$1,R62),'Formulario de Preguntas'!$C$2:$FN$85,3,FALSE),"")</f>
        <v/>
      </c>
      <c r="T62" s="1" t="str">
        <f>IFERROR(VLOOKUP(CONCATENATE(R$1,R62),'Formulario de Preguntas'!$C$2:$FN$85,4,FALSE),"")</f>
        <v/>
      </c>
      <c r="U62" s="29">
        <f>IF($B62='Formulario de Respuestas'!$D61,'Formulario de Respuestas'!$K61,"ES DIFERENTE")</f>
        <v>0</v>
      </c>
      <c r="V62" s="19" t="str">
        <f>IFERROR(VLOOKUP(CONCATENATE(U$1,U62),'Formulario de Preguntas'!$C$2:$FN$85,3,FALSE),"")</f>
        <v/>
      </c>
      <c r="W62" s="1" t="str">
        <f>IFERROR(VLOOKUP(CONCATENATE(U$1,U62),'Formulario de Preguntas'!$C$2:$FN$85,4,FALSE),"")</f>
        <v/>
      </c>
      <c r="X62" s="29">
        <f>IF($B62='Formulario de Respuestas'!$D61,'Formulario de Respuestas'!$L61,"ES DIFERENTE")</f>
        <v>0</v>
      </c>
      <c r="Y62" s="19" t="str">
        <f>IFERROR(VLOOKUP(CONCATENATE(X$1,X62),'Formulario de Preguntas'!$C$2:$FN$85,3,FALSE),"")</f>
        <v/>
      </c>
      <c r="Z62" s="1" t="str">
        <f>IFERROR(VLOOKUP(CONCATENATE(X$1,X62),'Formulario de Preguntas'!$C$2:$FN$85,4,FALSE),"")</f>
        <v/>
      </c>
      <c r="AA62" s="29">
        <f>IF($B62='Formulario de Respuestas'!$D61,'Formulario de Respuestas'!$M61,"ES DIFERENTE")</f>
        <v>0</v>
      </c>
      <c r="AB62" s="19" t="str">
        <f>IFERROR(VLOOKUP(CONCATENATE(AA$1,AA62),'Formulario de Preguntas'!$C$2:$FN$85,3,FALSE),"")</f>
        <v/>
      </c>
      <c r="AC62" s="1" t="str">
        <f>IFERROR(VLOOKUP(CONCATENATE(AA$1,AA62),'Formulario de Preguntas'!$C$2:$FN$85,4,FALSE),"")</f>
        <v/>
      </c>
      <c r="AD62" s="29">
        <f>IF($B62='Formulario de Respuestas'!$D61,'Formulario de Respuestas'!$N61,"ES DIFERENTE")</f>
        <v>0</v>
      </c>
      <c r="AE62" s="19" t="str">
        <f>IFERROR(VLOOKUP(CONCATENATE(AD$1,AD62),'Formulario de Preguntas'!$C$2:$FN$85,3,FALSE),"")</f>
        <v/>
      </c>
      <c r="AF62" s="1" t="str">
        <f>IFERROR(VLOOKUP(CONCATENATE(AD$1,AD62),'Formulario de Preguntas'!$C$2:$FN$85,4,FALSE),"")</f>
        <v/>
      </c>
      <c r="AG62" s="29">
        <f>IF($B62='Formulario de Respuestas'!$D61,'Formulario de Respuestas'!$O61,"ES DIFERENTE")</f>
        <v>0</v>
      </c>
      <c r="AH62" s="19" t="str">
        <f>IFERROR(VLOOKUP(CONCATENATE(AG$1,AG62),'Formulario de Preguntas'!$C$2:$FN$85,3,FALSE),"")</f>
        <v/>
      </c>
      <c r="AI62" s="1" t="str">
        <f>IFERROR(VLOOKUP(CONCATENATE(AG$1,AG62),'Formulario de Preguntas'!$C$2:$FN$85,4,FALSE),"")</f>
        <v/>
      </c>
      <c r="AJ62" s="29">
        <f>IF($B62='Formulario de Respuestas'!$D61,'Formulario de Respuestas'!$P61,"ES DIFERENTE")</f>
        <v>0</v>
      </c>
      <c r="AK62" s="19" t="str">
        <f>IFERROR(VLOOKUP(CONCATENATE(AJ$1,AJ62),'Formulario de Preguntas'!$C$2:$FN$85,3,FALSE),"")</f>
        <v/>
      </c>
      <c r="AL62" s="1" t="str">
        <f>IFERROR(VLOOKUP(CONCATENATE(AJ$1,AJ62),'Formulario de Preguntas'!$C$2:$FN$85,4,FALSE),"")</f>
        <v/>
      </c>
      <c r="AM62" s="29">
        <f>IF($B62='Formulario de Respuestas'!$D61,'Formulario de Respuestas'!$Q61,"ES DIFERENTE")</f>
        <v>0</v>
      </c>
      <c r="AN62" s="19" t="str">
        <f>IFERROR(VLOOKUP(CONCATENATE(AM$1,AM62),'Formulario de Preguntas'!$C$2:$FN$85,3,FALSE),"")</f>
        <v/>
      </c>
      <c r="AO62" s="1" t="str">
        <f>IFERROR(VLOOKUP(CONCATENATE(AM$1,AM62),'Formulario de Preguntas'!$C$2:$FN$85,4,FALSE),"")</f>
        <v/>
      </c>
      <c r="AP62" s="29">
        <f>IF($B62='Formulario de Respuestas'!$D61,'Formulario de Respuestas'!$R61,"ES DIFERENTE")</f>
        <v>0</v>
      </c>
      <c r="AQ62" s="19" t="str">
        <f>IFERROR(VLOOKUP(CONCATENATE(AP$1,AP62),'Formulario de Preguntas'!$C$2:$FN$85,3,FALSE),"")</f>
        <v/>
      </c>
      <c r="AR62" s="1" t="str">
        <f>IFERROR(VLOOKUP(CONCATENATE(AP$1,AP62),'Formulario de Preguntas'!$C$2:$FN$85,4,FALSE),"")</f>
        <v/>
      </c>
      <c r="AS62" s="29">
        <f>IF($B62='Formulario de Respuestas'!$D61,'Formulario de Respuestas'!$S61,"ES DIFERENTE")</f>
        <v>0</v>
      </c>
      <c r="AT62" s="19" t="str">
        <f>IFERROR(VLOOKUP(CONCATENATE(AS$1,AS62),'Formulario de Preguntas'!$C$2:$FN$85,3,FALSE),"")</f>
        <v/>
      </c>
      <c r="AU62" s="1" t="str">
        <f>IFERROR(VLOOKUP(CONCATENATE(AS$1,AS62),'Formulario de Preguntas'!$C$2:$FN$85,4,FALSE),"")</f>
        <v/>
      </c>
      <c r="AV62" s="29">
        <f>IF($B62='Formulario de Respuestas'!$D61,'Formulario de Respuestas'!$T61,"ES DIFERENTE")</f>
        <v>0</v>
      </c>
      <c r="AW62" s="19" t="str">
        <f>IFERROR(VLOOKUP(CONCATENATE(AV$1,AV62),'Formulario de Preguntas'!$C$2:$FN$85,3,FALSE),"")</f>
        <v/>
      </c>
      <c r="AX62" s="1" t="str">
        <f>IFERROR(VLOOKUP(CONCATENATE(AV$1,AV62),'Formulario de Preguntas'!$C$2:$FN$85,4,FALSE),"")</f>
        <v/>
      </c>
      <c r="AY62" s="29">
        <f>IF($B62='Formulario de Respuestas'!$D61,'Formulario de Respuestas'!$U61,"ES DIFERENTE")</f>
        <v>0</v>
      </c>
      <c r="AZ62" s="19" t="str">
        <f>IFERROR(VLOOKUP(CONCATENATE(AY$1,AY62),'Formulario de Preguntas'!$C$2:$FN$85,3,FALSE),"")</f>
        <v/>
      </c>
      <c r="BA62" s="1" t="str">
        <f>IFERROR(VLOOKUP(CONCATENATE(AY$1,AY62),'Formulario de Preguntas'!$C$2:$FN$85,4,FALSE),"")</f>
        <v/>
      </c>
      <c r="BB62" s="29">
        <f>IF($B62='Formulario de Respuestas'!$D61,'Formulario de Respuestas'!$V61,"ES DIFERENTE")</f>
        <v>0</v>
      </c>
      <c r="BC62" s="19" t="str">
        <f>IFERROR(VLOOKUP(CONCATENATE(BB$1,BB62),'Formulario de Preguntas'!$C$2:$FN$85,3,FALSE),"")</f>
        <v/>
      </c>
      <c r="BD62" s="1" t="str">
        <f>IFERROR(VLOOKUP(CONCATENATE(BB$1,BB62),'Formulario de Preguntas'!$C$2:$FN$85,4,FALSE),"")</f>
        <v/>
      </c>
      <c r="BE62" s="29">
        <f>IF($B62='Formulario de Respuestas'!$D61,'Formulario de Respuestas'!$W61,"ES DIFERENTE")</f>
        <v>0</v>
      </c>
      <c r="BF62" s="19" t="str">
        <f>IFERROR(VLOOKUP(CONCATENATE(BE$1,BE62),'Formulario de Preguntas'!$C$2:$FN$85,3,FALSE),"")</f>
        <v/>
      </c>
      <c r="BG62" s="1" t="str">
        <f>IFERROR(VLOOKUP(CONCATENATE(BE$1,BE62),'Formulario de Preguntas'!$C$2:$FN$85,4,FALSE),"")</f>
        <v/>
      </c>
      <c r="BH62" s="29">
        <f>IF($B62='Formulario de Respuestas'!$D61,'Formulario de Respuestas'!$X61,"ES DIFERENTE")</f>
        <v>0</v>
      </c>
      <c r="BI62" s="19" t="str">
        <f>IFERROR(VLOOKUP(CONCATENATE(BH$1,BH62),'Formulario de Preguntas'!$C$2:$FN$85,3,FALSE),"")</f>
        <v/>
      </c>
      <c r="BJ62" s="1" t="str">
        <f>IFERROR(VLOOKUP(CONCATENATE(BH$1,BH62),'Formulario de Preguntas'!$C$2:$FN$85,4,FALSE),"")</f>
        <v/>
      </c>
      <c r="BL62" s="29">
        <f>IF($B62='Formulario de Respuestas'!$D61,'Formulario de Respuestas'!$X61,"ES DIFERENTE")</f>
        <v>0</v>
      </c>
      <c r="BM62" s="19" t="str">
        <f>IFERROR(VLOOKUP(CONCATENATE(BL$1,BL62),'Formulario de Preguntas'!$C$2:$FN$85,3,FALSE),"")</f>
        <v/>
      </c>
      <c r="BN62" s="1" t="str">
        <f>IFERROR(VLOOKUP(CONCATENATE(BL$1,BL62),'Formulario de Preguntas'!$C$2:$FN$85,4,FALSE),"")</f>
        <v/>
      </c>
      <c r="BP62" s="1">
        <f t="shared" si="0"/>
        <v>0</v>
      </c>
      <c r="BQ62" s="1">
        <f t="shared" si="1"/>
        <v>0.25</v>
      </c>
      <c r="BR62" s="1">
        <f t="shared" si="3"/>
        <v>0</v>
      </c>
      <c r="BS62" s="1">
        <f>COUNTIF('Formulario de Respuestas'!$E61:$AC61,"A")</f>
        <v>0</v>
      </c>
      <c r="BT62" s="1">
        <f>COUNTIF('Formulario de Respuestas'!$E61:$AC61,"B")</f>
        <v>0</v>
      </c>
      <c r="BU62" s="1">
        <f>COUNTIF('Formulario de Respuestas'!$E61:$AC61,"C")</f>
        <v>0</v>
      </c>
      <c r="BV62" s="1">
        <f>COUNTIF('Formulario de Respuestas'!$E61:$AC61,"D")</f>
        <v>0</v>
      </c>
      <c r="BW62" s="1">
        <f>COUNTIF('Formulario de Respuestas'!$E61:$AC61,"E (RESPUESTA ANULADA)")</f>
        <v>0</v>
      </c>
    </row>
    <row r="63" spans="1:75" x14ac:dyDescent="0.25">
      <c r="A63" s="1">
        <f>'Formulario de Respuestas'!C62</f>
        <v>0</v>
      </c>
      <c r="B63" s="1">
        <f>'Formulario de Respuestas'!D62</f>
        <v>0</v>
      </c>
      <c r="C63" s="29">
        <f>IF($B63='Formulario de Respuestas'!$D62,'Formulario de Respuestas'!$E62,"ES DIFERENTE")</f>
        <v>0</v>
      </c>
      <c r="D63" s="19" t="str">
        <f>IFERROR(VLOOKUP(CONCATENATE(C$1,C63),'Formulario de Preguntas'!$C$2:$FN$85,3,FALSE),"")</f>
        <v/>
      </c>
      <c r="E63" s="1" t="str">
        <f>IFERROR(VLOOKUP(CONCATENATE(C$1,C63),'Formulario de Preguntas'!$C$2:$FN$85,4,FALSE),"")</f>
        <v/>
      </c>
      <c r="F63" s="29">
        <f>IF($B63='Formulario de Respuestas'!$D62,'Formulario de Respuestas'!$F62,"ES DIFERENTE")</f>
        <v>0</v>
      </c>
      <c r="G63" s="19" t="str">
        <f>IFERROR(VLOOKUP(CONCATENATE(F$1,F63),'Formulario de Preguntas'!$C$2:$FN$85,3,FALSE),"")</f>
        <v/>
      </c>
      <c r="H63" s="1" t="str">
        <f>IFERROR(VLOOKUP(CONCATENATE(F$1,F63),'Formulario de Preguntas'!$C$2:$FN$85,4,FALSE),"")</f>
        <v/>
      </c>
      <c r="I63" s="29">
        <f>IF($B63='Formulario de Respuestas'!$D62,'Formulario de Respuestas'!$G62,"ES DIFERENTE")</f>
        <v>0</v>
      </c>
      <c r="J63" s="19" t="str">
        <f>IFERROR(VLOOKUP(CONCATENATE(I$1,I63),'Formulario de Preguntas'!$C$2:$FN$85,3,FALSE),"")</f>
        <v/>
      </c>
      <c r="K63" s="1" t="str">
        <f>IFERROR(VLOOKUP(CONCATENATE(I$1,I63),'Formulario de Preguntas'!$C$2:$FN$85,4,FALSE),"")</f>
        <v/>
      </c>
      <c r="L63" s="29">
        <f>IF($B63='Formulario de Respuestas'!$D62,'Formulario de Respuestas'!$H62,"ES DIFERENTE")</f>
        <v>0</v>
      </c>
      <c r="M63" s="19" t="str">
        <f>IFERROR(VLOOKUP(CONCATENATE(L$1,L63),'Formulario de Preguntas'!$C$2:$FN$85,3,FALSE),"")</f>
        <v/>
      </c>
      <c r="N63" s="1" t="str">
        <f>IFERROR(VLOOKUP(CONCATENATE(L$1,L63),'Formulario de Preguntas'!$C$2:$FN$85,4,FALSE),"")</f>
        <v/>
      </c>
      <c r="O63" s="29">
        <f>IF($B63='Formulario de Respuestas'!$D62,'Formulario de Respuestas'!$I62,"ES DIFERENTE")</f>
        <v>0</v>
      </c>
      <c r="P63" s="19" t="str">
        <f>IFERROR(VLOOKUP(CONCATENATE(O$1,O63),'Formulario de Preguntas'!$C$2:$FN$85,3,FALSE),"")</f>
        <v/>
      </c>
      <c r="Q63" s="1" t="str">
        <f>IFERROR(VLOOKUP(CONCATENATE(O$1,O63),'Formulario de Preguntas'!$C$2:$FN$85,4,FALSE),"")</f>
        <v/>
      </c>
      <c r="R63" s="29">
        <f>IF($B63='Formulario de Respuestas'!$D62,'Formulario de Respuestas'!$J62,"ES DIFERENTE")</f>
        <v>0</v>
      </c>
      <c r="S63" s="19" t="str">
        <f>IFERROR(VLOOKUP(CONCATENATE(R$1,R63),'Formulario de Preguntas'!$C$2:$FN$85,3,FALSE),"")</f>
        <v/>
      </c>
      <c r="T63" s="1" t="str">
        <f>IFERROR(VLOOKUP(CONCATENATE(R$1,R63),'Formulario de Preguntas'!$C$2:$FN$85,4,FALSE),"")</f>
        <v/>
      </c>
      <c r="U63" s="29">
        <f>IF($B63='Formulario de Respuestas'!$D62,'Formulario de Respuestas'!$K62,"ES DIFERENTE")</f>
        <v>0</v>
      </c>
      <c r="V63" s="19" t="str">
        <f>IFERROR(VLOOKUP(CONCATENATE(U$1,U63),'Formulario de Preguntas'!$C$2:$FN$85,3,FALSE),"")</f>
        <v/>
      </c>
      <c r="W63" s="1" t="str">
        <f>IFERROR(VLOOKUP(CONCATENATE(U$1,U63),'Formulario de Preguntas'!$C$2:$FN$85,4,FALSE),"")</f>
        <v/>
      </c>
      <c r="X63" s="29">
        <f>IF($B63='Formulario de Respuestas'!$D62,'Formulario de Respuestas'!$L62,"ES DIFERENTE")</f>
        <v>0</v>
      </c>
      <c r="Y63" s="19" t="str">
        <f>IFERROR(VLOOKUP(CONCATENATE(X$1,X63),'Formulario de Preguntas'!$C$2:$FN$85,3,FALSE),"")</f>
        <v/>
      </c>
      <c r="Z63" s="1" t="str">
        <f>IFERROR(VLOOKUP(CONCATENATE(X$1,X63),'Formulario de Preguntas'!$C$2:$FN$85,4,FALSE),"")</f>
        <v/>
      </c>
      <c r="AA63" s="29">
        <f>IF($B63='Formulario de Respuestas'!$D62,'Formulario de Respuestas'!$M62,"ES DIFERENTE")</f>
        <v>0</v>
      </c>
      <c r="AB63" s="19" t="str">
        <f>IFERROR(VLOOKUP(CONCATENATE(AA$1,AA63),'Formulario de Preguntas'!$C$2:$FN$85,3,FALSE),"")</f>
        <v/>
      </c>
      <c r="AC63" s="1" t="str">
        <f>IFERROR(VLOOKUP(CONCATENATE(AA$1,AA63),'Formulario de Preguntas'!$C$2:$FN$85,4,FALSE),"")</f>
        <v/>
      </c>
      <c r="AD63" s="29">
        <f>IF($B63='Formulario de Respuestas'!$D62,'Formulario de Respuestas'!$N62,"ES DIFERENTE")</f>
        <v>0</v>
      </c>
      <c r="AE63" s="19" t="str">
        <f>IFERROR(VLOOKUP(CONCATENATE(AD$1,AD63),'Formulario de Preguntas'!$C$2:$FN$85,3,FALSE),"")</f>
        <v/>
      </c>
      <c r="AF63" s="1" t="str">
        <f>IFERROR(VLOOKUP(CONCATENATE(AD$1,AD63),'Formulario de Preguntas'!$C$2:$FN$85,4,FALSE),"")</f>
        <v/>
      </c>
      <c r="AG63" s="29">
        <f>IF($B63='Formulario de Respuestas'!$D62,'Formulario de Respuestas'!$O62,"ES DIFERENTE")</f>
        <v>0</v>
      </c>
      <c r="AH63" s="19" t="str">
        <f>IFERROR(VLOOKUP(CONCATENATE(AG$1,AG63),'Formulario de Preguntas'!$C$2:$FN$85,3,FALSE),"")</f>
        <v/>
      </c>
      <c r="AI63" s="1" t="str">
        <f>IFERROR(VLOOKUP(CONCATENATE(AG$1,AG63),'Formulario de Preguntas'!$C$2:$FN$85,4,FALSE),"")</f>
        <v/>
      </c>
      <c r="AJ63" s="29">
        <f>IF($B63='Formulario de Respuestas'!$D62,'Formulario de Respuestas'!$P62,"ES DIFERENTE")</f>
        <v>0</v>
      </c>
      <c r="AK63" s="19" t="str">
        <f>IFERROR(VLOOKUP(CONCATENATE(AJ$1,AJ63),'Formulario de Preguntas'!$C$2:$FN$85,3,FALSE),"")</f>
        <v/>
      </c>
      <c r="AL63" s="1" t="str">
        <f>IFERROR(VLOOKUP(CONCATENATE(AJ$1,AJ63),'Formulario de Preguntas'!$C$2:$FN$85,4,FALSE),"")</f>
        <v/>
      </c>
      <c r="AM63" s="29">
        <f>IF($B63='Formulario de Respuestas'!$D62,'Formulario de Respuestas'!$Q62,"ES DIFERENTE")</f>
        <v>0</v>
      </c>
      <c r="AN63" s="19" t="str">
        <f>IFERROR(VLOOKUP(CONCATENATE(AM$1,AM63),'Formulario de Preguntas'!$C$2:$FN$85,3,FALSE),"")</f>
        <v/>
      </c>
      <c r="AO63" s="1" t="str">
        <f>IFERROR(VLOOKUP(CONCATENATE(AM$1,AM63),'Formulario de Preguntas'!$C$2:$FN$85,4,FALSE),"")</f>
        <v/>
      </c>
      <c r="AP63" s="29">
        <f>IF($B63='Formulario de Respuestas'!$D62,'Formulario de Respuestas'!$R62,"ES DIFERENTE")</f>
        <v>0</v>
      </c>
      <c r="AQ63" s="19" t="str">
        <f>IFERROR(VLOOKUP(CONCATENATE(AP$1,AP63),'Formulario de Preguntas'!$C$2:$FN$85,3,FALSE),"")</f>
        <v/>
      </c>
      <c r="AR63" s="1" t="str">
        <f>IFERROR(VLOOKUP(CONCATENATE(AP$1,AP63),'Formulario de Preguntas'!$C$2:$FN$85,4,FALSE),"")</f>
        <v/>
      </c>
      <c r="AS63" s="29">
        <f>IF($B63='Formulario de Respuestas'!$D62,'Formulario de Respuestas'!$S62,"ES DIFERENTE")</f>
        <v>0</v>
      </c>
      <c r="AT63" s="19" t="str">
        <f>IFERROR(VLOOKUP(CONCATENATE(AS$1,AS63),'Formulario de Preguntas'!$C$2:$FN$85,3,FALSE),"")</f>
        <v/>
      </c>
      <c r="AU63" s="1" t="str">
        <f>IFERROR(VLOOKUP(CONCATENATE(AS$1,AS63),'Formulario de Preguntas'!$C$2:$FN$85,4,FALSE),"")</f>
        <v/>
      </c>
      <c r="AV63" s="29">
        <f>IF($B63='Formulario de Respuestas'!$D62,'Formulario de Respuestas'!$T62,"ES DIFERENTE")</f>
        <v>0</v>
      </c>
      <c r="AW63" s="19" t="str">
        <f>IFERROR(VLOOKUP(CONCATENATE(AV$1,AV63),'Formulario de Preguntas'!$C$2:$FN$85,3,FALSE),"")</f>
        <v/>
      </c>
      <c r="AX63" s="1" t="str">
        <f>IFERROR(VLOOKUP(CONCATENATE(AV$1,AV63),'Formulario de Preguntas'!$C$2:$FN$85,4,FALSE),"")</f>
        <v/>
      </c>
      <c r="AY63" s="29">
        <f>IF($B63='Formulario de Respuestas'!$D62,'Formulario de Respuestas'!$U62,"ES DIFERENTE")</f>
        <v>0</v>
      </c>
      <c r="AZ63" s="19" t="str">
        <f>IFERROR(VLOOKUP(CONCATENATE(AY$1,AY63),'Formulario de Preguntas'!$C$2:$FN$85,3,FALSE),"")</f>
        <v/>
      </c>
      <c r="BA63" s="1" t="str">
        <f>IFERROR(VLOOKUP(CONCATENATE(AY$1,AY63),'Formulario de Preguntas'!$C$2:$FN$85,4,FALSE),"")</f>
        <v/>
      </c>
      <c r="BB63" s="29">
        <f>IF($B63='Formulario de Respuestas'!$D62,'Formulario de Respuestas'!$V62,"ES DIFERENTE")</f>
        <v>0</v>
      </c>
      <c r="BC63" s="19" t="str">
        <f>IFERROR(VLOOKUP(CONCATENATE(BB$1,BB63),'Formulario de Preguntas'!$C$2:$FN$85,3,FALSE),"")</f>
        <v/>
      </c>
      <c r="BD63" s="1" t="str">
        <f>IFERROR(VLOOKUP(CONCATENATE(BB$1,BB63),'Formulario de Preguntas'!$C$2:$FN$85,4,FALSE),"")</f>
        <v/>
      </c>
      <c r="BE63" s="29">
        <f>IF($B63='Formulario de Respuestas'!$D62,'Formulario de Respuestas'!$W62,"ES DIFERENTE")</f>
        <v>0</v>
      </c>
      <c r="BF63" s="19" t="str">
        <f>IFERROR(VLOOKUP(CONCATENATE(BE$1,BE63),'Formulario de Preguntas'!$C$2:$FN$85,3,FALSE),"")</f>
        <v/>
      </c>
      <c r="BG63" s="1" t="str">
        <f>IFERROR(VLOOKUP(CONCATENATE(BE$1,BE63),'Formulario de Preguntas'!$C$2:$FN$85,4,FALSE),"")</f>
        <v/>
      </c>
      <c r="BH63" s="29">
        <f>IF($B63='Formulario de Respuestas'!$D62,'Formulario de Respuestas'!$X62,"ES DIFERENTE")</f>
        <v>0</v>
      </c>
      <c r="BI63" s="19" t="str">
        <f>IFERROR(VLOOKUP(CONCATENATE(BH$1,BH63),'Formulario de Preguntas'!$C$2:$FN$85,3,FALSE),"")</f>
        <v/>
      </c>
      <c r="BJ63" s="1" t="str">
        <f>IFERROR(VLOOKUP(CONCATENATE(BH$1,BH63),'Formulario de Preguntas'!$C$2:$FN$85,4,FALSE),"")</f>
        <v/>
      </c>
      <c r="BL63" s="29">
        <f>IF($B63='Formulario de Respuestas'!$D62,'Formulario de Respuestas'!$X62,"ES DIFERENTE")</f>
        <v>0</v>
      </c>
      <c r="BM63" s="19" t="str">
        <f>IFERROR(VLOOKUP(CONCATENATE(BL$1,BL63),'Formulario de Preguntas'!$C$2:$FN$85,3,FALSE),"")</f>
        <v/>
      </c>
      <c r="BN63" s="1" t="str">
        <f>IFERROR(VLOOKUP(CONCATENATE(BL$1,BL63),'Formulario de Preguntas'!$C$2:$FN$85,4,FALSE),"")</f>
        <v/>
      </c>
      <c r="BP63" s="1">
        <f t="shared" si="0"/>
        <v>0</v>
      </c>
      <c r="BQ63" s="1">
        <f t="shared" si="1"/>
        <v>0.25</v>
      </c>
      <c r="BR63" s="1">
        <f t="shared" si="3"/>
        <v>0</v>
      </c>
      <c r="BS63" s="1">
        <f>COUNTIF('Formulario de Respuestas'!$E62:$AC62,"A")</f>
        <v>0</v>
      </c>
      <c r="BT63" s="1">
        <f>COUNTIF('Formulario de Respuestas'!$E62:$AC62,"B")</f>
        <v>0</v>
      </c>
      <c r="BU63" s="1">
        <f>COUNTIF('Formulario de Respuestas'!$E62:$AC62,"C")</f>
        <v>0</v>
      </c>
      <c r="BV63" s="1">
        <f>COUNTIF('Formulario de Respuestas'!$E62:$AC62,"D")</f>
        <v>0</v>
      </c>
      <c r="BW63" s="1">
        <f>COUNTIF('Formulario de Respuestas'!$E62:$AC62,"E (RESPUESTA ANULADA)")</f>
        <v>0</v>
      </c>
    </row>
    <row r="64" spans="1:75" x14ac:dyDescent="0.25">
      <c r="A64" s="1">
        <f>'Formulario de Respuestas'!C63</f>
        <v>0</v>
      </c>
      <c r="B64" s="1">
        <f>'Formulario de Respuestas'!D63</f>
        <v>0</v>
      </c>
      <c r="C64" s="29">
        <f>IF($B64='Formulario de Respuestas'!$D63,'Formulario de Respuestas'!$E63,"ES DIFERENTE")</f>
        <v>0</v>
      </c>
      <c r="D64" s="19" t="str">
        <f>IFERROR(VLOOKUP(CONCATENATE(C$1,C64),'Formulario de Preguntas'!$C$2:$FN$85,3,FALSE),"")</f>
        <v/>
      </c>
      <c r="E64" s="1" t="str">
        <f>IFERROR(VLOOKUP(CONCATENATE(C$1,C64),'Formulario de Preguntas'!$C$2:$FN$85,4,FALSE),"")</f>
        <v/>
      </c>
      <c r="F64" s="29">
        <f>IF($B64='Formulario de Respuestas'!$D63,'Formulario de Respuestas'!$F63,"ES DIFERENTE")</f>
        <v>0</v>
      </c>
      <c r="G64" s="19" t="str">
        <f>IFERROR(VLOOKUP(CONCATENATE(F$1,F64),'Formulario de Preguntas'!$C$2:$FN$85,3,FALSE),"")</f>
        <v/>
      </c>
      <c r="H64" s="1" t="str">
        <f>IFERROR(VLOOKUP(CONCATENATE(F$1,F64),'Formulario de Preguntas'!$C$2:$FN$85,4,FALSE),"")</f>
        <v/>
      </c>
      <c r="I64" s="29">
        <f>IF($B64='Formulario de Respuestas'!$D63,'Formulario de Respuestas'!$G63,"ES DIFERENTE")</f>
        <v>0</v>
      </c>
      <c r="J64" s="19" t="str">
        <f>IFERROR(VLOOKUP(CONCATENATE(I$1,I64),'Formulario de Preguntas'!$C$2:$FN$85,3,FALSE),"")</f>
        <v/>
      </c>
      <c r="K64" s="1" t="str">
        <f>IFERROR(VLOOKUP(CONCATENATE(I$1,I64),'Formulario de Preguntas'!$C$2:$FN$85,4,FALSE),"")</f>
        <v/>
      </c>
      <c r="L64" s="29">
        <f>IF($B64='Formulario de Respuestas'!$D63,'Formulario de Respuestas'!$H63,"ES DIFERENTE")</f>
        <v>0</v>
      </c>
      <c r="M64" s="19" t="str">
        <f>IFERROR(VLOOKUP(CONCATENATE(L$1,L64),'Formulario de Preguntas'!$C$2:$FN$85,3,FALSE),"")</f>
        <v/>
      </c>
      <c r="N64" s="1" t="str">
        <f>IFERROR(VLOOKUP(CONCATENATE(L$1,L64),'Formulario de Preguntas'!$C$2:$FN$85,4,FALSE),"")</f>
        <v/>
      </c>
      <c r="O64" s="29">
        <f>IF($B64='Formulario de Respuestas'!$D63,'Formulario de Respuestas'!$I63,"ES DIFERENTE")</f>
        <v>0</v>
      </c>
      <c r="P64" s="19" t="str">
        <f>IFERROR(VLOOKUP(CONCATENATE(O$1,O64),'Formulario de Preguntas'!$C$2:$FN$85,3,FALSE),"")</f>
        <v/>
      </c>
      <c r="Q64" s="1" t="str">
        <f>IFERROR(VLOOKUP(CONCATENATE(O$1,O64),'Formulario de Preguntas'!$C$2:$FN$85,4,FALSE),"")</f>
        <v/>
      </c>
      <c r="R64" s="29">
        <f>IF($B64='Formulario de Respuestas'!$D63,'Formulario de Respuestas'!$J63,"ES DIFERENTE")</f>
        <v>0</v>
      </c>
      <c r="S64" s="19" t="str">
        <f>IFERROR(VLOOKUP(CONCATENATE(R$1,R64),'Formulario de Preguntas'!$C$2:$FN$85,3,FALSE),"")</f>
        <v/>
      </c>
      <c r="T64" s="1" t="str">
        <f>IFERROR(VLOOKUP(CONCATENATE(R$1,R64),'Formulario de Preguntas'!$C$2:$FN$85,4,FALSE),"")</f>
        <v/>
      </c>
      <c r="U64" s="29">
        <f>IF($B64='Formulario de Respuestas'!$D63,'Formulario de Respuestas'!$K63,"ES DIFERENTE")</f>
        <v>0</v>
      </c>
      <c r="V64" s="19" t="str">
        <f>IFERROR(VLOOKUP(CONCATENATE(U$1,U64),'Formulario de Preguntas'!$C$2:$FN$85,3,FALSE),"")</f>
        <v/>
      </c>
      <c r="W64" s="1" t="str">
        <f>IFERROR(VLOOKUP(CONCATENATE(U$1,U64),'Formulario de Preguntas'!$C$2:$FN$85,4,FALSE),"")</f>
        <v/>
      </c>
      <c r="X64" s="29">
        <f>IF($B64='Formulario de Respuestas'!$D63,'Formulario de Respuestas'!$L63,"ES DIFERENTE")</f>
        <v>0</v>
      </c>
      <c r="Y64" s="19" t="str">
        <f>IFERROR(VLOOKUP(CONCATENATE(X$1,X64),'Formulario de Preguntas'!$C$2:$FN$85,3,FALSE),"")</f>
        <v/>
      </c>
      <c r="Z64" s="1" t="str">
        <f>IFERROR(VLOOKUP(CONCATENATE(X$1,X64),'Formulario de Preguntas'!$C$2:$FN$85,4,FALSE),"")</f>
        <v/>
      </c>
      <c r="AA64" s="29">
        <f>IF($B64='Formulario de Respuestas'!$D63,'Formulario de Respuestas'!$M63,"ES DIFERENTE")</f>
        <v>0</v>
      </c>
      <c r="AB64" s="19" t="str">
        <f>IFERROR(VLOOKUP(CONCATENATE(AA$1,AA64),'Formulario de Preguntas'!$C$2:$FN$85,3,FALSE),"")</f>
        <v/>
      </c>
      <c r="AC64" s="1" t="str">
        <f>IFERROR(VLOOKUP(CONCATENATE(AA$1,AA64),'Formulario de Preguntas'!$C$2:$FN$85,4,FALSE),"")</f>
        <v/>
      </c>
      <c r="AD64" s="29">
        <f>IF($B64='Formulario de Respuestas'!$D63,'Formulario de Respuestas'!$N63,"ES DIFERENTE")</f>
        <v>0</v>
      </c>
      <c r="AE64" s="19" t="str">
        <f>IFERROR(VLOOKUP(CONCATENATE(AD$1,AD64),'Formulario de Preguntas'!$C$2:$FN$85,3,FALSE),"")</f>
        <v/>
      </c>
      <c r="AF64" s="1" t="str">
        <f>IFERROR(VLOOKUP(CONCATENATE(AD$1,AD64),'Formulario de Preguntas'!$C$2:$FN$85,4,FALSE),"")</f>
        <v/>
      </c>
      <c r="AG64" s="29">
        <f>IF($B64='Formulario de Respuestas'!$D63,'Formulario de Respuestas'!$O63,"ES DIFERENTE")</f>
        <v>0</v>
      </c>
      <c r="AH64" s="19" t="str">
        <f>IFERROR(VLOOKUP(CONCATENATE(AG$1,AG64),'Formulario de Preguntas'!$C$2:$FN$85,3,FALSE),"")</f>
        <v/>
      </c>
      <c r="AI64" s="1" t="str">
        <f>IFERROR(VLOOKUP(CONCATENATE(AG$1,AG64),'Formulario de Preguntas'!$C$2:$FN$85,4,FALSE),"")</f>
        <v/>
      </c>
      <c r="AJ64" s="29">
        <f>IF($B64='Formulario de Respuestas'!$D63,'Formulario de Respuestas'!$P63,"ES DIFERENTE")</f>
        <v>0</v>
      </c>
      <c r="AK64" s="19" t="str">
        <f>IFERROR(VLOOKUP(CONCATENATE(AJ$1,AJ64),'Formulario de Preguntas'!$C$2:$FN$85,3,FALSE),"")</f>
        <v/>
      </c>
      <c r="AL64" s="1" t="str">
        <f>IFERROR(VLOOKUP(CONCATENATE(AJ$1,AJ64),'Formulario de Preguntas'!$C$2:$FN$85,4,FALSE),"")</f>
        <v/>
      </c>
      <c r="AM64" s="29">
        <f>IF($B64='Formulario de Respuestas'!$D63,'Formulario de Respuestas'!$Q63,"ES DIFERENTE")</f>
        <v>0</v>
      </c>
      <c r="AN64" s="19" t="str">
        <f>IFERROR(VLOOKUP(CONCATENATE(AM$1,AM64),'Formulario de Preguntas'!$C$2:$FN$85,3,FALSE),"")</f>
        <v/>
      </c>
      <c r="AO64" s="1" t="str">
        <f>IFERROR(VLOOKUP(CONCATENATE(AM$1,AM64),'Formulario de Preguntas'!$C$2:$FN$85,4,FALSE),"")</f>
        <v/>
      </c>
      <c r="AP64" s="29">
        <f>IF($B64='Formulario de Respuestas'!$D63,'Formulario de Respuestas'!$R63,"ES DIFERENTE")</f>
        <v>0</v>
      </c>
      <c r="AQ64" s="19" t="str">
        <f>IFERROR(VLOOKUP(CONCATENATE(AP$1,AP64),'Formulario de Preguntas'!$C$2:$FN$85,3,FALSE),"")</f>
        <v/>
      </c>
      <c r="AR64" s="1" t="str">
        <f>IFERROR(VLOOKUP(CONCATENATE(AP$1,AP64),'Formulario de Preguntas'!$C$2:$FN$85,4,FALSE),"")</f>
        <v/>
      </c>
      <c r="AS64" s="29">
        <f>IF($B64='Formulario de Respuestas'!$D63,'Formulario de Respuestas'!$S63,"ES DIFERENTE")</f>
        <v>0</v>
      </c>
      <c r="AT64" s="19" t="str">
        <f>IFERROR(VLOOKUP(CONCATENATE(AS$1,AS64),'Formulario de Preguntas'!$C$2:$FN$85,3,FALSE),"")</f>
        <v/>
      </c>
      <c r="AU64" s="1" t="str">
        <f>IFERROR(VLOOKUP(CONCATENATE(AS$1,AS64),'Formulario de Preguntas'!$C$2:$FN$85,4,FALSE),"")</f>
        <v/>
      </c>
      <c r="AV64" s="29">
        <f>IF($B64='Formulario de Respuestas'!$D63,'Formulario de Respuestas'!$T63,"ES DIFERENTE")</f>
        <v>0</v>
      </c>
      <c r="AW64" s="19" t="str">
        <f>IFERROR(VLOOKUP(CONCATENATE(AV$1,AV64),'Formulario de Preguntas'!$C$2:$FN$85,3,FALSE),"")</f>
        <v/>
      </c>
      <c r="AX64" s="1" t="str">
        <f>IFERROR(VLOOKUP(CONCATENATE(AV$1,AV64),'Formulario de Preguntas'!$C$2:$FN$85,4,FALSE),"")</f>
        <v/>
      </c>
      <c r="AY64" s="29">
        <f>IF($B64='Formulario de Respuestas'!$D63,'Formulario de Respuestas'!$U63,"ES DIFERENTE")</f>
        <v>0</v>
      </c>
      <c r="AZ64" s="19" t="str">
        <f>IFERROR(VLOOKUP(CONCATENATE(AY$1,AY64),'Formulario de Preguntas'!$C$2:$FN$85,3,FALSE),"")</f>
        <v/>
      </c>
      <c r="BA64" s="1" t="str">
        <f>IFERROR(VLOOKUP(CONCATENATE(AY$1,AY64),'Formulario de Preguntas'!$C$2:$FN$85,4,FALSE),"")</f>
        <v/>
      </c>
      <c r="BB64" s="29">
        <f>IF($B64='Formulario de Respuestas'!$D63,'Formulario de Respuestas'!$V63,"ES DIFERENTE")</f>
        <v>0</v>
      </c>
      <c r="BC64" s="19" t="str">
        <f>IFERROR(VLOOKUP(CONCATENATE(BB$1,BB64),'Formulario de Preguntas'!$C$2:$FN$85,3,FALSE),"")</f>
        <v/>
      </c>
      <c r="BD64" s="1" t="str">
        <f>IFERROR(VLOOKUP(CONCATENATE(BB$1,BB64),'Formulario de Preguntas'!$C$2:$FN$85,4,FALSE),"")</f>
        <v/>
      </c>
      <c r="BE64" s="29">
        <f>IF($B64='Formulario de Respuestas'!$D63,'Formulario de Respuestas'!$W63,"ES DIFERENTE")</f>
        <v>0</v>
      </c>
      <c r="BF64" s="19" t="str">
        <f>IFERROR(VLOOKUP(CONCATENATE(BE$1,BE64),'Formulario de Preguntas'!$C$2:$FN$85,3,FALSE),"")</f>
        <v/>
      </c>
      <c r="BG64" s="1" t="str">
        <f>IFERROR(VLOOKUP(CONCATENATE(BE$1,BE64),'Formulario de Preguntas'!$C$2:$FN$85,4,FALSE),"")</f>
        <v/>
      </c>
      <c r="BH64" s="29">
        <f>IF($B64='Formulario de Respuestas'!$D63,'Formulario de Respuestas'!$X63,"ES DIFERENTE")</f>
        <v>0</v>
      </c>
      <c r="BI64" s="19" t="str">
        <f>IFERROR(VLOOKUP(CONCATENATE(BH$1,BH64),'Formulario de Preguntas'!$C$2:$FN$85,3,FALSE),"")</f>
        <v/>
      </c>
      <c r="BJ64" s="1" t="str">
        <f>IFERROR(VLOOKUP(CONCATENATE(BH$1,BH64),'Formulario de Preguntas'!$C$2:$FN$85,4,FALSE),"")</f>
        <v/>
      </c>
      <c r="BL64" s="29">
        <f>IF($B64='Formulario de Respuestas'!$D63,'Formulario de Respuestas'!$X63,"ES DIFERENTE")</f>
        <v>0</v>
      </c>
      <c r="BM64" s="19" t="str">
        <f>IFERROR(VLOOKUP(CONCATENATE(BL$1,BL64),'Formulario de Preguntas'!$C$2:$FN$85,3,FALSE),"")</f>
        <v/>
      </c>
      <c r="BN64" s="1" t="str">
        <f>IFERROR(VLOOKUP(CONCATENATE(BL$1,BL64),'Formulario de Preguntas'!$C$2:$FN$85,4,FALSE),"")</f>
        <v/>
      </c>
      <c r="BP64" s="1">
        <f t="shared" si="0"/>
        <v>0</v>
      </c>
      <c r="BQ64" s="1">
        <f t="shared" si="1"/>
        <v>0.25</v>
      </c>
      <c r="BR64" s="1">
        <f t="shared" si="3"/>
        <v>0</v>
      </c>
      <c r="BS64" s="1">
        <f>COUNTIF('Formulario de Respuestas'!$E63:$AC63,"A")</f>
        <v>0</v>
      </c>
      <c r="BT64" s="1">
        <f>COUNTIF('Formulario de Respuestas'!$E63:$AC63,"B")</f>
        <v>0</v>
      </c>
      <c r="BU64" s="1">
        <f>COUNTIF('Formulario de Respuestas'!$E63:$AC63,"C")</f>
        <v>0</v>
      </c>
      <c r="BV64" s="1">
        <f>COUNTIF('Formulario de Respuestas'!$E63:$AC63,"D")</f>
        <v>0</v>
      </c>
      <c r="BW64" s="1">
        <f>COUNTIF('Formulario de Respuestas'!$E63:$AC63,"E (RESPUESTA ANULADA)")</f>
        <v>0</v>
      </c>
    </row>
    <row r="65" spans="1:75" x14ac:dyDescent="0.25">
      <c r="A65" s="1">
        <f>'Formulario de Respuestas'!C64</f>
        <v>0</v>
      </c>
      <c r="B65" s="1">
        <f>'Formulario de Respuestas'!D64</f>
        <v>0</v>
      </c>
      <c r="C65" s="29">
        <f>IF($B65='Formulario de Respuestas'!$D64,'Formulario de Respuestas'!$E64,"ES DIFERENTE")</f>
        <v>0</v>
      </c>
      <c r="D65" s="19" t="str">
        <f>IFERROR(VLOOKUP(CONCATENATE(C$1,C65),'Formulario de Preguntas'!$C$2:$FN$85,3,FALSE),"")</f>
        <v/>
      </c>
      <c r="E65" s="1" t="str">
        <f>IFERROR(VLOOKUP(CONCATENATE(C$1,C65),'Formulario de Preguntas'!$C$2:$FN$85,4,FALSE),"")</f>
        <v/>
      </c>
      <c r="F65" s="29">
        <f>IF($B65='Formulario de Respuestas'!$D64,'Formulario de Respuestas'!$F64,"ES DIFERENTE")</f>
        <v>0</v>
      </c>
      <c r="G65" s="19" t="str">
        <f>IFERROR(VLOOKUP(CONCATENATE(F$1,F65),'Formulario de Preguntas'!$C$2:$FN$85,3,FALSE),"")</f>
        <v/>
      </c>
      <c r="H65" s="1" t="str">
        <f>IFERROR(VLOOKUP(CONCATENATE(F$1,F65),'Formulario de Preguntas'!$C$2:$FN$85,4,FALSE),"")</f>
        <v/>
      </c>
      <c r="I65" s="29">
        <f>IF($B65='Formulario de Respuestas'!$D64,'Formulario de Respuestas'!$G64,"ES DIFERENTE")</f>
        <v>0</v>
      </c>
      <c r="J65" s="19" t="str">
        <f>IFERROR(VLOOKUP(CONCATENATE(I$1,I65),'Formulario de Preguntas'!$C$2:$FN$85,3,FALSE),"")</f>
        <v/>
      </c>
      <c r="K65" s="1" t="str">
        <f>IFERROR(VLOOKUP(CONCATENATE(I$1,I65),'Formulario de Preguntas'!$C$2:$FN$85,4,FALSE),"")</f>
        <v/>
      </c>
      <c r="L65" s="29">
        <f>IF($B65='Formulario de Respuestas'!$D64,'Formulario de Respuestas'!$H64,"ES DIFERENTE")</f>
        <v>0</v>
      </c>
      <c r="M65" s="19" t="str">
        <f>IFERROR(VLOOKUP(CONCATENATE(L$1,L65),'Formulario de Preguntas'!$C$2:$FN$85,3,FALSE),"")</f>
        <v/>
      </c>
      <c r="N65" s="1" t="str">
        <f>IFERROR(VLOOKUP(CONCATENATE(L$1,L65),'Formulario de Preguntas'!$C$2:$FN$85,4,FALSE),"")</f>
        <v/>
      </c>
      <c r="O65" s="29">
        <f>IF($B65='Formulario de Respuestas'!$D64,'Formulario de Respuestas'!$I64,"ES DIFERENTE")</f>
        <v>0</v>
      </c>
      <c r="P65" s="19" t="str">
        <f>IFERROR(VLOOKUP(CONCATENATE(O$1,O65),'Formulario de Preguntas'!$C$2:$FN$85,3,FALSE),"")</f>
        <v/>
      </c>
      <c r="Q65" s="1" t="str">
        <f>IFERROR(VLOOKUP(CONCATENATE(O$1,O65),'Formulario de Preguntas'!$C$2:$FN$85,4,FALSE),"")</f>
        <v/>
      </c>
      <c r="R65" s="29">
        <f>IF($B65='Formulario de Respuestas'!$D64,'Formulario de Respuestas'!$J64,"ES DIFERENTE")</f>
        <v>0</v>
      </c>
      <c r="S65" s="19" t="str">
        <f>IFERROR(VLOOKUP(CONCATENATE(R$1,R65),'Formulario de Preguntas'!$C$2:$FN$85,3,FALSE),"")</f>
        <v/>
      </c>
      <c r="T65" s="1" t="str">
        <f>IFERROR(VLOOKUP(CONCATENATE(R$1,R65),'Formulario de Preguntas'!$C$2:$FN$85,4,FALSE),"")</f>
        <v/>
      </c>
      <c r="U65" s="29">
        <f>IF($B65='Formulario de Respuestas'!$D64,'Formulario de Respuestas'!$K64,"ES DIFERENTE")</f>
        <v>0</v>
      </c>
      <c r="V65" s="19" t="str">
        <f>IFERROR(VLOOKUP(CONCATENATE(U$1,U65),'Formulario de Preguntas'!$C$2:$FN$85,3,FALSE),"")</f>
        <v/>
      </c>
      <c r="W65" s="1" t="str">
        <f>IFERROR(VLOOKUP(CONCATENATE(U$1,U65),'Formulario de Preguntas'!$C$2:$FN$85,4,FALSE),"")</f>
        <v/>
      </c>
      <c r="X65" s="29">
        <f>IF($B65='Formulario de Respuestas'!$D64,'Formulario de Respuestas'!$L64,"ES DIFERENTE")</f>
        <v>0</v>
      </c>
      <c r="Y65" s="19" t="str">
        <f>IFERROR(VLOOKUP(CONCATENATE(X$1,X65),'Formulario de Preguntas'!$C$2:$FN$85,3,FALSE),"")</f>
        <v/>
      </c>
      <c r="Z65" s="1" t="str">
        <f>IFERROR(VLOOKUP(CONCATENATE(X$1,X65),'Formulario de Preguntas'!$C$2:$FN$85,4,FALSE),"")</f>
        <v/>
      </c>
      <c r="AA65" s="29">
        <f>IF($B65='Formulario de Respuestas'!$D64,'Formulario de Respuestas'!$M64,"ES DIFERENTE")</f>
        <v>0</v>
      </c>
      <c r="AB65" s="19" t="str">
        <f>IFERROR(VLOOKUP(CONCATENATE(AA$1,AA65),'Formulario de Preguntas'!$C$2:$FN$85,3,FALSE),"")</f>
        <v/>
      </c>
      <c r="AC65" s="1" t="str">
        <f>IFERROR(VLOOKUP(CONCATENATE(AA$1,AA65),'Formulario de Preguntas'!$C$2:$FN$85,4,FALSE),"")</f>
        <v/>
      </c>
      <c r="AD65" s="29">
        <f>IF($B65='Formulario de Respuestas'!$D64,'Formulario de Respuestas'!$N64,"ES DIFERENTE")</f>
        <v>0</v>
      </c>
      <c r="AE65" s="19" t="str">
        <f>IFERROR(VLOOKUP(CONCATENATE(AD$1,AD65),'Formulario de Preguntas'!$C$2:$FN$85,3,FALSE),"")</f>
        <v/>
      </c>
      <c r="AF65" s="1" t="str">
        <f>IFERROR(VLOOKUP(CONCATENATE(AD$1,AD65),'Formulario de Preguntas'!$C$2:$FN$85,4,FALSE),"")</f>
        <v/>
      </c>
      <c r="AG65" s="29">
        <f>IF($B65='Formulario de Respuestas'!$D64,'Formulario de Respuestas'!$O64,"ES DIFERENTE")</f>
        <v>0</v>
      </c>
      <c r="AH65" s="19" t="str">
        <f>IFERROR(VLOOKUP(CONCATENATE(AG$1,AG65),'Formulario de Preguntas'!$C$2:$FN$85,3,FALSE),"")</f>
        <v/>
      </c>
      <c r="AI65" s="1" t="str">
        <f>IFERROR(VLOOKUP(CONCATENATE(AG$1,AG65),'Formulario de Preguntas'!$C$2:$FN$85,4,FALSE),"")</f>
        <v/>
      </c>
      <c r="AJ65" s="29">
        <f>IF($B65='Formulario de Respuestas'!$D64,'Formulario de Respuestas'!$P64,"ES DIFERENTE")</f>
        <v>0</v>
      </c>
      <c r="AK65" s="19" t="str">
        <f>IFERROR(VLOOKUP(CONCATENATE(AJ$1,AJ65),'Formulario de Preguntas'!$C$2:$FN$85,3,FALSE),"")</f>
        <v/>
      </c>
      <c r="AL65" s="1" t="str">
        <f>IFERROR(VLOOKUP(CONCATENATE(AJ$1,AJ65),'Formulario de Preguntas'!$C$2:$FN$85,4,FALSE),"")</f>
        <v/>
      </c>
      <c r="AM65" s="29">
        <f>IF($B65='Formulario de Respuestas'!$D64,'Formulario de Respuestas'!$Q64,"ES DIFERENTE")</f>
        <v>0</v>
      </c>
      <c r="AN65" s="19" t="str">
        <f>IFERROR(VLOOKUP(CONCATENATE(AM$1,AM65),'Formulario de Preguntas'!$C$2:$FN$85,3,FALSE),"")</f>
        <v/>
      </c>
      <c r="AO65" s="1" t="str">
        <f>IFERROR(VLOOKUP(CONCATENATE(AM$1,AM65),'Formulario de Preguntas'!$C$2:$FN$85,4,FALSE),"")</f>
        <v/>
      </c>
      <c r="AP65" s="29">
        <f>IF($B65='Formulario de Respuestas'!$D64,'Formulario de Respuestas'!$R64,"ES DIFERENTE")</f>
        <v>0</v>
      </c>
      <c r="AQ65" s="19" t="str">
        <f>IFERROR(VLOOKUP(CONCATENATE(AP$1,AP65),'Formulario de Preguntas'!$C$2:$FN$85,3,FALSE),"")</f>
        <v/>
      </c>
      <c r="AR65" s="1" t="str">
        <f>IFERROR(VLOOKUP(CONCATENATE(AP$1,AP65),'Formulario de Preguntas'!$C$2:$FN$85,4,FALSE),"")</f>
        <v/>
      </c>
      <c r="AS65" s="29">
        <f>IF($B65='Formulario de Respuestas'!$D64,'Formulario de Respuestas'!$S64,"ES DIFERENTE")</f>
        <v>0</v>
      </c>
      <c r="AT65" s="19" t="str">
        <f>IFERROR(VLOOKUP(CONCATENATE(AS$1,AS65),'Formulario de Preguntas'!$C$2:$FN$85,3,FALSE),"")</f>
        <v/>
      </c>
      <c r="AU65" s="1" t="str">
        <f>IFERROR(VLOOKUP(CONCATENATE(AS$1,AS65),'Formulario de Preguntas'!$C$2:$FN$85,4,FALSE),"")</f>
        <v/>
      </c>
      <c r="AV65" s="29">
        <f>IF($B65='Formulario de Respuestas'!$D64,'Formulario de Respuestas'!$T64,"ES DIFERENTE")</f>
        <v>0</v>
      </c>
      <c r="AW65" s="19" t="str">
        <f>IFERROR(VLOOKUP(CONCATENATE(AV$1,AV65),'Formulario de Preguntas'!$C$2:$FN$85,3,FALSE),"")</f>
        <v/>
      </c>
      <c r="AX65" s="1" t="str">
        <f>IFERROR(VLOOKUP(CONCATENATE(AV$1,AV65),'Formulario de Preguntas'!$C$2:$FN$85,4,FALSE),"")</f>
        <v/>
      </c>
      <c r="AY65" s="29">
        <f>IF($B65='Formulario de Respuestas'!$D64,'Formulario de Respuestas'!$U64,"ES DIFERENTE")</f>
        <v>0</v>
      </c>
      <c r="AZ65" s="19" t="str">
        <f>IFERROR(VLOOKUP(CONCATENATE(AY$1,AY65),'Formulario de Preguntas'!$C$2:$FN$85,3,FALSE),"")</f>
        <v/>
      </c>
      <c r="BA65" s="1" t="str">
        <f>IFERROR(VLOOKUP(CONCATENATE(AY$1,AY65),'Formulario de Preguntas'!$C$2:$FN$85,4,FALSE),"")</f>
        <v/>
      </c>
      <c r="BB65" s="29">
        <f>IF($B65='Formulario de Respuestas'!$D64,'Formulario de Respuestas'!$V64,"ES DIFERENTE")</f>
        <v>0</v>
      </c>
      <c r="BC65" s="19" t="str">
        <f>IFERROR(VLOOKUP(CONCATENATE(BB$1,BB65),'Formulario de Preguntas'!$C$2:$FN$85,3,FALSE),"")</f>
        <v/>
      </c>
      <c r="BD65" s="1" t="str">
        <f>IFERROR(VLOOKUP(CONCATENATE(BB$1,BB65),'Formulario de Preguntas'!$C$2:$FN$85,4,FALSE),"")</f>
        <v/>
      </c>
      <c r="BE65" s="29">
        <f>IF($B65='Formulario de Respuestas'!$D64,'Formulario de Respuestas'!$W64,"ES DIFERENTE")</f>
        <v>0</v>
      </c>
      <c r="BF65" s="19" t="str">
        <f>IFERROR(VLOOKUP(CONCATENATE(BE$1,BE65),'Formulario de Preguntas'!$C$2:$FN$85,3,FALSE),"")</f>
        <v/>
      </c>
      <c r="BG65" s="1" t="str">
        <f>IFERROR(VLOOKUP(CONCATENATE(BE$1,BE65),'Formulario de Preguntas'!$C$2:$FN$85,4,FALSE),"")</f>
        <v/>
      </c>
      <c r="BH65" s="29">
        <f>IF($B65='Formulario de Respuestas'!$D64,'Formulario de Respuestas'!$X64,"ES DIFERENTE")</f>
        <v>0</v>
      </c>
      <c r="BI65" s="19" t="str">
        <f>IFERROR(VLOOKUP(CONCATENATE(BH$1,BH65),'Formulario de Preguntas'!$C$2:$FN$85,3,FALSE),"")</f>
        <v/>
      </c>
      <c r="BJ65" s="1" t="str">
        <f>IFERROR(VLOOKUP(CONCATENATE(BH$1,BH65),'Formulario de Preguntas'!$C$2:$FN$85,4,FALSE),"")</f>
        <v/>
      </c>
      <c r="BL65" s="29">
        <f>IF($B65='Formulario de Respuestas'!$D64,'Formulario de Respuestas'!$X64,"ES DIFERENTE")</f>
        <v>0</v>
      </c>
      <c r="BM65" s="19" t="str">
        <f>IFERROR(VLOOKUP(CONCATENATE(BL$1,BL65),'Formulario de Preguntas'!$C$2:$FN$85,3,FALSE),"")</f>
        <v/>
      </c>
      <c r="BN65" s="1" t="str">
        <f>IFERROR(VLOOKUP(CONCATENATE(BL$1,BL65),'Formulario de Preguntas'!$C$2:$FN$85,4,FALSE),"")</f>
        <v/>
      </c>
      <c r="BP65" s="1">
        <f t="shared" si="0"/>
        <v>0</v>
      </c>
      <c r="BQ65" s="1">
        <f t="shared" si="1"/>
        <v>0.25</v>
      </c>
      <c r="BR65" s="1">
        <f t="shared" si="3"/>
        <v>0</v>
      </c>
      <c r="BS65" s="1">
        <f>COUNTIF('Formulario de Respuestas'!$E64:$AC64,"A")</f>
        <v>0</v>
      </c>
      <c r="BT65" s="1">
        <f>COUNTIF('Formulario de Respuestas'!$E64:$AC64,"B")</f>
        <v>0</v>
      </c>
      <c r="BU65" s="1">
        <f>COUNTIF('Formulario de Respuestas'!$E64:$AC64,"C")</f>
        <v>0</v>
      </c>
      <c r="BV65" s="1">
        <f>COUNTIF('Formulario de Respuestas'!$E64:$AC64,"D")</f>
        <v>0</v>
      </c>
      <c r="BW65" s="1">
        <f>COUNTIF('Formulario de Respuestas'!$E64:$AC64,"E (RESPUESTA ANULADA)")</f>
        <v>0</v>
      </c>
    </row>
    <row r="66" spans="1:75" x14ac:dyDescent="0.25">
      <c r="A66" s="1">
        <f>'Formulario de Respuestas'!C65</f>
        <v>0</v>
      </c>
      <c r="B66" s="1">
        <f>'Formulario de Respuestas'!D65</f>
        <v>0</v>
      </c>
      <c r="C66" s="29">
        <f>IF($B66='Formulario de Respuestas'!$D65,'Formulario de Respuestas'!$E65,"ES DIFERENTE")</f>
        <v>0</v>
      </c>
      <c r="D66" s="19" t="str">
        <f>IFERROR(VLOOKUP(CONCATENATE(C$1,C66),'Formulario de Preguntas'!$C$2:$FN$85,3,FALSE),"")</f>
        <v/>
      </c>
      <c r="E66" s="1" t="str">
        <f>IFERROR(VLOOKUP(CONCATENATE(C$1,C66),'Formulario de Preguntas'!$C$2:$FN$85,4,FALSE),"")</f>
        <v/>
      </c>
      <c r="F66" s="29">
        <f>IF($B66='Formulario de Respuestas'!$D65,'Formulario de Respuestas'!$F65,"ES DIFERENTE")</f>
        <v>0</v>
      </c>
      <c r="G66" s="19" t="str">
        <f>IFERROR(VLOOKUP(CONCATENATE(F$1,F66),'Formulario de Preguntas'!$C$2:$FN$85,3,FALSE),"")</f>
        <v/>
      </c>
      <c r="H66" s="1" t="str">
        <f>IFERROR(VLOOKUP(CONCATENATE(F$1,F66),'Formulario de Preguntas'!$C$2:$FN$85,4,FALSE),"")</f>
        <v/>
      </c>
      <c r="I66" s="29">
        <f>IF($B66='Formulario de Respuestas'!$D65,'Formulario de Respuestas'!$G65,"ES DIFERENTE")</f>
        <v>0</v>
      </c>
      <c r="J66" s="19" t="str">
        <f>IFERROR(VLOOKUP(CONCATENATE(I$1,I66),'Formulario de Preguntas'!$C$2:$FN$85,3,FALSE),"")</f>
        <v/>
      </c>
      <c r="K66" s="1" t="str">
        <f>IFERROR(VLOOKUP(CONCATENATE(I$1,I66),'Formulario de Preguntas'!$C$2:$FN$85,4,FALSE),"")</f>
        <v/>
      </c>
      <c r="L66" s="29">
        <f>IF($B66='Formulario de Respuestas'!$D65,'Formulario de Respuestas'!$H65,"ES DIFERENTE")</f>
        <v>0</v>
      </c>
      <c r="M66" s="19" t="str">
        <f>IFERROR(VLOOKUP(CONCATENATE(L$1,L66),'Formulario de Preguntas'!$C$2:$FN$85,3,FALSE),"")</f>
        <v/>
      </c>
      <c r="N66" s="1" t="str">
        <f>IFERROR(VLOOKUP(CONCATENATE(L$1,L66),'Formulario de Preguntas'!$C$2:$FN$85,4,FALSE),"")</f>
        <v/>
      </c>
      <c r="O66" s="29">
        <f>IF($B66='Formulario de Respuestas'!$D65,'Formulario de Respuestas'!$I65,"ES DIFERENTE")</f>
        <v>0</v>
      </c>
      <c r="P66" s="19" t="str">
        <f>IFERROR(VLOOKUP(CONCATENATE(O$1,O66),'Formulario de Preguntas'!$C$2:$FN$85,3,FALSE),"")</f>
        <v/>
      </c>
      <c r="Q66" s="1" t="str">
        <f>IFERROR(VLOOKUP(CONCATENATE(O$1,O66),'Formulario de Preguntas'!$C$2:$FN$85,4,FALSE),"")</f>
        <v/>
      </c>
      <c r="R66" s="29">
        <f>IF($B66='Formulario de Respuestas'!$D65,'Formulario de Respuestas'!$J65,"ES DIFERENTE")</f>
        <v>0</v>
      </c>
      <c r="S66" s="19" t="str">
        <f>IFERROR(VLOOKUP(CONCATENATE(R$1,R66),'Formulario de Preguntas'!$C$2:$FN$85,3,FALSE),"")</f>
        <v/>
      </c>
      <c r="T66" s="1" t="str">
        <f>IFERROR(VLOOKUP(CONCATENATE(R$1,R66),'Formulario de Preguntas'!$C$2:$FN$85,4,FALSE),"")</f>
        <v/>
      </c>
      <c r="U66" s="29">
        <f>IF($B66='Formulario de Respuestas'!$D65,'Formulario de Respuestas'!$K65,"ES DIFERENTE")</f>
        <v>0</v>
      </c>
      <c r="V66" s="19" t="str">
        <f>IFERROR(VLOOKUP(CONCATENATE(U$1,U66),'Formulario de Preguntas'!$C$2:$FN$85,3,FALSE),"")</f>
        <v/>
      </c>
      <c r="W66" s="1" t="str">
        <f>IFERROR(VLOOKUP(CONCATENATE(U$1,U66),'Formulario de Preguntas'!$C$2:$FN$85,4,FALSE),"")</f>
        <v/>
      </c>
      <c r="X66" s="29">
        <f>IF($B66='Formulario de Respuestas'!$D65,'Formulario de Respuestas'!$L65,"ES DIFERENTE")</f>
        <v>0</v>
      </c>
      <c r="Y66" s="19" t="str">
        <f>IFERROR(VLOOKUP(CONCATENATE(X$1,X66),'Formulario de Preguntas'!$C$2:$FN$85,3,FALSE),"")</f>
        <v/>
      </c>
      <c r="Z66" s="1" t="str">
        <f>IFERROR(VLOOKUP(CONCATENATE(X$1,X66),'Formulario de Preguntas'!$C$2:$FN$85,4,FALSE),"")</f>
        <v/>
      </c>
      <c r="AA66" s="29">
        <f>IF($B66='Formulario de Respuestas'!$D65,'Formulario de Respuestas'!$M65,"ES DIFERENTE")</f>
        <v>0</v>
      </c>
      <c r="AB66" s="19" t="str">
        <f>IFERROR(VLOOKUP(CONCATENATE(AA$1,AA66),'Formulario de Preguntas'!$C$2:$FN$85,3,FALSE),"")</f>
        <v/>
      </c>
      <c r="AC66" s="1" t="str">
        <f>IFERROR(VLOOKUP(CONCATENATE(AA$1,AA66),'Formulario de Preguntas'!$C$2:$FN$85,4,FALSE),"")</f>
        <v/>
      </c>
      <c r="AD66" s="29">
        <f>IF($B66='Formulario de Respuestas'!$D65,'Formulario de Respuestas'!$N65,"ES DIFERENTE")</f>
        <v>0</v>
      </c>
      <c r="AE66" s="19" t="str">
        <f>IFERROR(VLOOKUP(CONCATENATE(AD$1,AD66),'Formulario de Preguntas'!$C$2:$FN$85,3,FALSE),"")</f>
        <v/>
      </c>
      <c r="AF66" s="1" t="str">
        <f>IFERROR(VLOOKUP(CONCATENATE(AD$1,AD66),'Formulario de Preguntas'!$C$2:$FN$85,4,FALSE),"")</f>
        <v/>
      </c>
      <c r="AG66" s="29">
        <f>IF($B66='Formulario de Respuestas'!$D65,'Formulario de Respuestas'!$O65,"ES DIFERENTE")</f>
        <v>0</v>
      </c>
      <c r="AH66" s="19" t="str">
        <f>IFERROR(VLOOKUP(CONCATENATE(AG$1,AG66),'Formulario de Preguntas'!$C$2:$FN$85,3,FALSE),"")</f>
        <v/>
      </c>
      <c r="AI66" s="1" t="str">
        <f>IFERROR(VLOOKUP(CONCATENATE(AG$1,AG66),'Formulario de Preguntas'!$C$2:$FN$85,4,FALSE),"")</f>
        <v/>
      </c>
      <c r="AJ66" s="29">
        <f>IF($B66='Formulario de Respuestas'!$D65,'Formulario de Respuestas'!$P65,"ES DIFERENTE")</f>
        <v>0</v>
      </c>
      <c r="AK66" s="19" t="str">
        <f>IFERROR(VLOOKUP(CONCATENATE(AJ$1,AJ66),'Formulario de Preguntas'!$C$2:$FN$85,3,FALSE),"")</f>
        <v/>
      </c>
      <c r="AL66" s="1" t="str">
        <f>IFERROR(VLOOKUP(CONCATENATE(AJ$1,AJ66),'Formulario de Preguntas'!$C$2:$FN$85,4,FALSE),"")</f>
        <v/>
      </c>
      <c r="AM66" s="29">
        <f>IF($B66='Formulario de Respuestas'!$D65,'Formulario de Respuestas'!$Q65,"ES DIFERENTE")</f>
        <v>0</v>
      </c>
      <c r="AN66" s="19" t="str">
        <f>IFERROR(VLOOKUP(CONCATENATE(AM$1,AM66),'Formulario de Preguntas'!$C$2:$FN$85,3,FALSE),"")</f>
        <v/>
      </c>
      <c r="AO66" s="1" t="str">
        <f>IFERROR(VLOOKUP(CONCATENATE(AM$1,AM66),'Formulario de Preguntas'!$C$2:$FN$85,4,FALSE),"")</f>
        <v/>
      </c>
      <c r="AP66" s="29">
        <f>IF($B66='Formulario de Respuestas'!$D65,'Formulario de Respuestas'!$R65,"ES DIFERENTE")</f>
        <v>0</v>
      </c>
      <c r="AQ66" s="19" t="str">
        <f>IFERROR(VLOOKUP(CONCATENATE(AP$1,AP66),'Formulario de Preguntas'!$C$2:$FN$85,3,FALSE),"")</f>
        <v/>
      </c>
      <c r="AR66" s="1" t="str">
        <f>IFERROR(VLOOKUP(CONCATENATE(AP$1,AP66),'Formulario de Preguntas'!$C$2:$FN$85,4,FALSE),"")</f>
        <v/>
      </c>
      <c r="AS66" s="29">
        <f>IF($B66='Formulario de Respuestas'!$D65,'Formulario de Respuestas'!$S65,"ES DIFERENTE")</f>
        <v>0</v>
      </c>
      <c r="AT66" s="19" t="str">
        <f>IFERROR(VLOOKUP(CONCATENATE(AS$1,AS66),'Formulario de Preguntas'!$C$2:$FN$85,3,FALSE),"")</f>
        <v/>
      </c>
      <c r="AU66" s="1" t="str">
        <f>IFERROR(VLOOKUP(CONCATENATE(AS$1,AS66),'Formulario de Preguntas'!$C$2:$FN$85,4,FALSE),"")</f>
        <v/>
      </c>
      <c r="AV66" s="29">
        <f>IF($B66='Formulario de Respuestas'!$D65,'Formulario de Respuestas'!$T65,"ES DIFERENTE")</f>
        <v>0</v>
      </c>
      <c r="AW66" s="19" t="str">
        <f>IFERROR(VLOOKUP(CONCATENATE(AV$1,AV66),'Formulario de Preguntas'!$C$2:$FN$85,3,FALSE),"")</f>
        <v/>
      </c>
      <c r="AX66" s="1" t="str">
        <f>IFERROR(VLOOKUP(CONCATENATE(AV$1,AV66),'Formulario de Preguntas'!$C$2:$FN$85,4,FALSE),"")</f>
        <v/>
      </c>
      <c r="AY66" s="29">
        <f>IF($B66='Formulario de Respuestas'!$D65,'Formulario de Respuestas'!$U65,"ES DIFERENTE")</f>
        <v>0</v>
      </c>
      <c r="AZ66" s="19" t="str">
        <f>IFERROR(VLOOKUP(CONCATENATE(AY$1,AY66),'Formulario de Preguntas'!$C$2:$FN$85,3,FALSE),"")</f>
        <v/>
      </c>
      <c r="BA66" s="1" t="str">
        <f>IFERROR(VLOOKUP(CONCATENATE(AY$1,AY66),'Formulario de Preguntas'!$C$2:$FN$85,4,FALSE),"")</f>
        <v/>
      </c>
      <c r="BB66" s="29">
        <f>IF($B66='Formulario de Respuestas'!$D65,'Formulario de Respuestas'!$V65,"ES DIFERENTE")</f>
        <v>0</v>
      </c>
      <c r="BC66" s="19" t="str">
        <f>IFERROR(VLOOKUP(CONCATENATE(BB$1,BB66),'Formulario de Preguntas'!$C$2:$FN$85,3,FALSE),"")</f>
        <v/>
      </c>
      <c r="BD66" s="1" t="str">
        <f>IFERROR(VLOOKUP(CONCATENATE(BB$1,BB66),'Formulario de Preguntas'!$C$2:$FN$85,4,FALSE),"")</f>
        <v/>
      </c>
      <c r="BE66" s="29">
        <f>IF($B66='Formulario de Respuestas'!$D65,'Formulario de Respuestas'!$W65,"ES DIFERENTE")</f>
        <v>0</v>
      </c>
      <c r="BF66" s="19" t="str">
        <f>IFERROR(VLOOKUP(CONCATENATE(BE$1,BE66),'Formulario de Preguntas'!$C$2:$FN$85,3,FALSE),"")</f>
        <v/>
      </c>
      <c r="BG66" s="1" t="str">
        <f>IFERROR(VLOOKUP(CONCATENATE(BE$1,BE66),'Formulario de Preguntas'!$C$2:$FN$85,4,FALSE),"")</f>
        <v/>
      </c>
      <c r="BH66" s="29">
        <f>IF($B66='Formulario de Respuestas'!$D65,'Formulario de Respuestas'!$X65,"ES DIFERENTE")</f>
        <v>0</v>
      </c>
      <c r="BI66" s="19" t="str">
        <f>IFERROR(VLOOKUP(CONCATENATE(BH$1,BH66),'Formulario de Preguntas'!$C$2:$FN$85,3,FALSE),"")</f>
        <v/>
      </c>
      <c r="BJ66" s="1" t="str">
        <f>IFERROR(VLOOKUP(CONCATENATE(BH$1,BH66),'Formulario de Preguntas'!$C$2:$FN$85,4,FALSE),"")</f>
        <v/>
      </c>
      <c r="BL66" s="29">
        <f>IF($B66='Formulario de Respuestas'!$D65,'Formulario de Respuestas'!$X65,"ES DIFERENTE")</f>
        <v>0</v>
      </c>
      <c r="BM66" s="19" t="str">
        <f>IFERROR(VLOOKUP(CONCATENATE(BL$1,BL66),'Formulario de Preguntas'!$C$2:$FN$85,3,FALSE),"")</f>
        <v/>
      </c>
      <c r="BN66" s="1" t="str">
        <f>IFERROR(VLOOKUP(CONCATENATE(BL$1,BL66),'Formulario de Preguntas'!$C$2:$FN$85,4,FALSE),"")</f>
        <v/>
      </c>
      <c r="BP66" s="1">
        <f t="shared" si="0"/>
        <v>0</v>
      </c>
      <c r="BQ66" s="1">
        <f t="shared" si="1"/>
        <v>0.25</v>
      </c>
      <c r="BR66" s="1">
        <f t="shared" si="3"/>
        <v>0</v>
      </c>
      <c r="BS66" s="1">
        <f>COUNTIF('Formulario de Respuestas'!$E65:$AC65,"A")</f>
        <v>0</v>
      </c>
      <c r="BT66" s="1">
        <f>COUNTIF('Formulario de Respuestas'!$E65:$AC65,"B")</f>
        <v>0</v>
      </c>
      <c r="BU66" s="1">
        <f>COUNTIF('Formulario de Respuestas'!$E65:$AC65,"C")</f>
        <v>0</v>
      </c>
      <c r="BV66" s="1">
        <f>COUNTIF('Formulario de Respuestas'!$E65:$AC65,"D")</f>
        <v>0</v>
      </c>
      <c r="BW66" s="1">
        <f>COUNTIF('Formulario de Respuestas'!$E65:$AC65,"E (RESPUESTA ANULADA)")</f>
        <v>0</v>
      </c>
    </row>
    <row r="67" spans="1:75" x14ac:dyDescent="0.25">
      <c r="A67" s="1">
        <f>'Formulario de Respuestas'!C66</f>
        <v>0</v>
      </c>
      <c r="B67" s="1">
        <f>'Formulario de Respuestas'!D66</f>
        <v>0</v>
      </c>
      <c r="C67" s="29">
        <f>IF($B67='Formulario de Respuestas'!$D66,'Formulario de Respuestas'!$E66,"ES DIFERENTE")</f>
        <v>0</v>
      </c>
      <c r="D67" s="19" t="str">
        <f>IFERROR(VLOOKUP(CONCATENATE(C$1,C67),'Formulario de Preguntas'!$C$2:$FN$85,3,FALSE),"")</f>
        <v/>
      </c>
      <c r="E67" s="1" t="str">
        <f>IFERROR(VLOOKUP(CONCATENATE(C$1,C67),'Formulario de Preguntas'!$C$2:$FN$85,4,FALSE),"")</f>
        <v/>
      </c>
      <c r="F67" s="29">
        <f>IF($B67='Formulario de Respuestas'!$D66,'Formulario de Respuestas'!$F66,"ES DIFERENTE")</f>
        <v>0</v>
      </c>
      <c r="G67" s="19" t="str">
        <f>IFERROR(VLOOKUP(CONCATENATE(F$1,F67),'Formulario de Preguntas'!$C$2:$FN$85,3,FALSE),"")</f>
        <v/>
      </c>
      <c r="H67" s="1" t="str">
        <f>IFERROR(VLOOKUP(CONCATENATE(F$1,F67),'Formulario de Preguntas'!$C$2:$FN$85,4,FALSE),"")</f>
        <v/>
      </c>
      <c r="I67" s="29">
        <f>IF($B67='Formulario de Respuestas'!$D66,'Formulario de Respuestas'!$G66,"ES DIFERENTE")</f>
        <v>0</v>
      </c>
      <c r="J67" s="19" t="str">
        <f>IFERROR(VLOOKUP(CONCATENATE(I$1,I67),'Formulario de Preguntas'!$C$2:$FN$85,3,FALSE),"")</f>
        <v/>
      </c>
      <c r="K67" s="1" t="str">
        <f>IFERROR(VLOOKUP(CONCATENATE(I$1,I67),'Formulario de Preguntas'!$C$2:$FN$85,4,FALSE),"")</f>
        <v/>
      </c>
      <c r="L67" s="29">
        <f>IF($B67='Formulario de Respuestas'!$D66,'Formulario de Respuestas'!$H66,"ES DIFERENTE")</f>
        <v>0</v>
      </c>
      <c r="M67" s="19" t="str">
        <f>IFERROR(VLOOKUP(CONCATENATE(L$1,L67),'Formulario de Preguntas'!$C$2:$FN$85,3,FALSE),"")</f>
        <v/>
      </c>
      <c r="N67" s="1" t="str">
        <f>IFERROR(VLOOKUP(CONCATENATE(L$1,L67),'Formulario de Preguntas'!$C$2:$FN$85,4,FALSE),"")</f>
        <v/>
      </c>
      <c r="O67" s="29">
        <f>IF($B67='Formulario de Respuestas'!$D66,'Formulario de Respuestas'!$I66,"ES DIFERENTE")</f>
        <v>0</v>
      </c>
      <c r="P67" s="19" t="str">
        <f>IFERROR(VLOOKUP(CONCATENATE(O$1,O67),'Formulario de Preguntas'!$C$2:$FN$85,3,FALSE),"")</f>
        <v/>
      </c>
      <c r="Q67" s="1" t="str">
        <f>IFERROR(VLOOKUP(CONCATENATE(O$1,O67),'Formulario de Preguntas'!$C$2:$FN$85,4,FALSE),"")</f>
        <v/>
      </c>
      <c r="R67" s="29">
        <f>IF($B67='Formulario de Respuestas'!$D66,'Formulario de Respuestas'!$J66,"ES DIFERENTE")</f>
        <v>0</v>
      </c>
      <c r="S67" s="19" t="str">
        <f>IFERROR(VLOOKUP(CONCATENATE(R$1,R67),'Formulario de Preguntas'!$C$2:$FN$85,3,FALSE),"")</f>
        <v/>
      </c>
      <c r="T67" s="1" t="str">
        <f>IFERROR(VLOOKUP(CONCATENATE(R$1,R67),'Formulario de Preguntas'!$C$2:$FN$85,4,FALSE),"")</f>
        <v/>
      </c>
      <c r="U67" s="29">
        <f>IF($B67='Formulario de Respuestas'!$D66,'Formulario de Respuestas'!$K66,"ES DIFERENTE")</f>
        <v>0</v>
      </c>
      <c r="V67" s="19" t="str">
        <f>IFERROR(VLOOKUP(CONCATENATE(U$1,U67),'Formulario de Preguntas'!$C$2:$FN$85,3,FALSE),"")</f>
        <v/>
      </c>
      <c r="W67" s="1" t="str">
        <f>IFERROR(VLOOKUP(CONCATENATE(U$1,U67),'Formulario de Preguntas'!$C$2:$FN$85,4,FALSE),"")</f>
        <v/>
      </c>
      <c r="X67" s="29">
        <f>IF($B67='Formulario de Respuestas'!$D66,'Formulario de Respuestas'!$L66,"ES DIFERENTE")</f>
        <v>0</v>
      </c>
      <c r="Y67" s="19" t="str">
        <f>IFERROR(VLOOKUP(CONCATENATE(X$1,X67),'Formulario de Preguntas'!$C$2:$FN$85,3,FALSE),"")</f>
        <v/>
      </c>
      <c r="Z67" s="1" t="str">
        <f>IFERROR(VLOOKUP(CONCATENATE(X$1,X67),'Formulario de Preguntas'!$C$2:$FN$85,4,FALSE),"")</f>
        <v/>
      </c>
      <c r="AA67" s="29">
        <f>IF($B67='Formulario de Respuestas'!$D66,'Formulario de Respuestas'!$M66,"ES DIFERENTE")</f>
        <v>0</v>
      </c>
      <c r="AB67" s="19" t="str">
        <f>IFERROR(VLOOKUP(CONCATENATE(AA$1,AA67),'Formulario de Preguntas'!$C$2:$FN$85,3,FALSE),"")</f>
        <v/>
      </c>
      <c r="AC67" s="1" t="str">
        <f>IFERROR(VLOOKUP(CONCATENATE(AA$1,AA67),'Formulario de Preguntas'!$C$2:$FN$85,4,FALSE),"")</f>
        <v/>
      </c>
      <c r="AD67" s="29">
        <f>IF($B67='Formulario de Respuestas'!$D66,'Formulario de Respuestas'!$N66,"ES DIFERENTE")</f>
        <v>0</v>
      </c>
      <c r="AE67" s="19" t="str">
        <f>IFERROR(VLOOKUP(CONCATENATE(AD$1,AD67),'Formulario de Preguntas'!$C$2:$FN$85,3,FALSE),"")</f>
        <v/>
      </c>
      <c r="AF67" s="1" t="str">
        <f>IFERROR(VLOOKUP(CONCATENATE(AD$1,AD67),'Formulario de Preguntas'!$C$2:$FN$85,4,FALSE),"")</f>
        <v/>
      </c>
      <c r="AG67" s="29">
        <f>IF($B67='Formulario de Respuestas'!$D66,'Formulario de Respuestas'!$O66,"ES DIFERENTE")</f>
        <v>0</v>
      </c>
      <c r="AH67" s="19" t="str">
        <f>IFERROR(VLOOKUP(CONCATENATE(AG$1,AG67),'Formulario de Preguntas'!$C$2:$FN$85,3,FALSE),"")</f>
        <v/>
      </c>
      <c r="AI67" s="1" t="str">
        <f>IFERROR(VLOOKUP(CONCATENATE(AG$1,AG67),'Formulario de Preguntas'!$C$2:$FN$85,4,FALSE),"")</f>
        <v/>
      </c>
      <c r="AJ67" s="29">
        <f>IF($B67='Formulario de Respuestas'!$D66,'Formulario de Respuestas'!$P66,"ES DIFERENTE")</f>
        <v>0</v>
      </c>
      <c r="AK67" s="19" t="str">
        <f>IFERROR(VLOOKUP(CONCATENATE(AJ$1,AJ67),'Formulario de Preguntas'!$C$2:$FN$85,3,FALSE),"")</f>
        <v/>
      </c>
      <c r="AL67" s="1" t="str">
        <f>IFERROR(VLOOKUP(CONCATENATE(AJ$1,AJ67),'Formulario de Preguntas'!$C$2:$FN$85,4,FALSE),"")</f>
        <v/>
      </c>
      <c r="AM67" s="29">
        <f>IF($B67='Formulario de Respuestas'!$D66,'Formulario de Respuestas'!$Q66,"ES DIFERENTE")</f>
        <v>0</v>
      </c>
      <c r="AN67" s="19" t="str">
        <f>IFERROR(VLOOKUP(CONCATENATE(AM$1,AM67),'Formulario de Preguntas'!$C$2:$FN$85,3,FALSE),"")</f>
        <v/>
      </c>
      <c r="AO67" s="1" t="str">
        <f>IFERROR(VLOOKUP(CONCATENATE(AM$1,AM67),'Formulario de Preguntas'!$C$2:$FN$85,4,FALSE),"")</f>
        <v/>
      </c>
      <c r="AP67" s="29">
        <f>IF($B67='Formulario de Respuestas'!$D66,'Formulario de Respuestas'!$R66,"ES DIFERENTE")</f>
        <v>0</v>
      </c>
      <c r="AQ67" s="19" t="str">
        <f>IFERROR(VLOOKUP(CONCATENATE(AP$1,AP67),'Formulario de Preguntas'!$C$2:$FN$85,3,FALSE),"")</f>
        <v/>
      </c>
      <c r="AR67" s="1" t="str">
        <f>IFERROR(VLOOKUP(CONCATENATE(AP$1,AP67),'Formulario de Preguntas'!$C$2:$FN$85,4,FALSE),"")</f>
        <v/>
      </c>
      <c r="AS67" s="29">
        <f>IF($B67='Formulario de Respuestas'!$D66,'Formulario de Respuestas'!$S66,"ES DIFERENTE")</f>
        <v>0</v>
      </c>
      <c r="AT67" s="19" t="str">
        <f>IFERROR(VLOOKUP(CONCATENATE(AS$1,AS67),'Formulario de Preguntas'!$C$2:$FN$85,3,FALSE),"")</f>
        <v/>
      </c>
      <c r="AU67" s="1" t="str">
        <f>IFERROR(VLOOKUP(CONCATENATE(AS$1,AS67),'Formulario de Preguntas'!$C$2:$FN$85,4,FALSE),"")</f>
        <v/>
      </c>
      <c r="AV67" s="29">
        <f>IF($B67='Formulario de Respuestas'!$D66,'Formulario de Respuestas'!$T66,"ES DIFERENTE")</f>
        <v>0</v>
      </c>
      <c r="AW67" s="19" t="str">
        <f>IFERROR(VLOOKUP(CONCATENATE(AV$1,AV67),'Formulario de Preguntas'!$C$2:$FN$85,3,FALSE),"")</f>
        <v/>
      </c>
      <c r="AX67" s="1" t="str">
        <f>IFERROR(VLOOKUP(CONCATENATE(AV$1,AV67),'Formulario de Preguntas'!$C$2:$FN$85,4,FALSE),"")</f>
        <v/>
      </c>
      <c r="AY67" s="29">
        <f>IF($B67='Formulario de Respuestas'!$D66,'Formulario de Respuestas'!$U66,"ES DIFERENTE")</f>
        <v>0</v>
      </c>
      <c r="AZ67" s="19" t="str">
        <f>IFERROR(VLOOKUP(CONCATENATE(AY$1,AY67),'Formulario de Preguntas'!$C$2:$FN$85,3,FALSE),"")</f>
        <v/>
      </c>
      <c r="BA67" s="1" t="str">
        <f>IFERROR(VLOOKUP(CONCATENATE(AY$1,AY67),'Formulario de Preguntas'!$C$2:$FN$85,4,FALSE),"")</f>
        <v/>
      </c>
      <c r="BB67" s="29">
        <f>IF($B67='Formulario de Respuestas'!$D66,'Formulario de Respuestas'!$V66,"ES DIFERENTE")</f>
        <v>0</v>
      </c>
      <c r="BC67" s="19" t="str">
        <f>IFERROR(VLOOKUP(CONCATENATE(BB$1,BB67),'Formulario de Preguntas'!$C$2:$FN$85,3,FALSE),"")</f>
        <v/>
      </c>
      <c r="BD67" s="1" t="str">
        <f>IFERROR(VLOOKUP(CONCATENATE(BB$1,BB67),'Formulario de Preguntas'!$C$2:$FN$85,4,FALSE),"")</f>
        <v/>
      </c>
      <c r="BE67" s="29">
        <f>IF($B67='Formulario de Respuestas'!$D66,'Formulario de Respuestas'!$W66,"ES DIFERENTE")</f>
        <v>0</v>
      </c>
      <c r="BF67" s="19" t="str">
        <f>IFERROR(VLOOKUP(CONCATENATE(BE$1,BE67),'Formulario de Preguntas'!$C$2:$FN$85,3,FALSE),"")</f>
        <v/>
      </c>
      <c r="BG67" s="1" t="str">
        <f>IFERROR(VLOOKUP(CONCATENATE(BE$1,BE67),'Formulario de Preguntas'!$C$2:$FN$85,4,FALSE),"")</f>
        <v/>
      </c>
      <c r="BH67" s="29">
        <f>IF($B67='Formulario de Respuestas'!$D66,'Formulario de Respuestas'!$X66,"ES DIFERENTE")</f>
        <v>0</v>
      </c>
      <c r="BI67" s="19" t="str">
        <f>IFERROR(VLOOKUP(CONCATENATE(BH$1,BH67),'Formulario de Preguntas'!$C$2:$FN$85,3,FALSE),"")</f>
        <v/>
      </c>
      <c r="BJ67" s="1" t="str">
        <f>IFERROR(VLOOKUP(CONCATENATE(BH$1,BH67),'Formulario de Preguntas'!$C$2:$FN$85,4,FALSE),"")</f>
        <v/>
      </c>
      <c r="BL67" s="29">
        <f>IF($B67='Formulario de Respuestas'!$D66,'Formulario de Respuestas'!$X66,"ES DIFERENTE")</f>
        <v>0</v>
      </c>
      <c r="BM67" s="19" t="str">
        <f>IFERROR(VLOOKUP(CONCATENATE(BL$1,BL67),'Formulario de Preguntas'!$C$2:$FN$85,3,FALSE),"")</f>
        <v/>
      </c>
      <c r="BN67" s="1" t="str">
        <f>IFERROR(VLOOKUP(CONCATENATE(BL$1,BL67),'Formulario de Preguntas'!$C$2:$FN$85,4,FALSE),"")</f>
        <v/>
      </c>
      <c r="BP67" s="1">
        <f t="shared" si="0"/>
        <v>0</v>
      </c>
      <c r="BQ67" s="1">
        <f t="shared" si="1"/>
        <v>0.25</v>
      </c>
      <c r="BR67" s="1">
        <f t="shared" si="3"/>
        <v>0</v>
      </c>
      <c r="BS67" s="1">
        <f>COUNTIF('Formulario de Respuestas'!$E66:$AC66,"A")</f>
        <v>0</v>
      </c>
      <c r="BT67" s="1">
        <f>COUNTIF('Formulario de Respuestas'!$E66:$AC66,"B")</f>
        <v>0</v>
      </c>
      <c r="BU67" s="1">
        <f>COUNTIF('Formulario de Respuestas'!$E66:$AC66,"C")</f>
        <v>0</v>
      </c>
      <c r="BV67" s="1">
        <f>COUNTIF('Formulario de Respuestas'!$E66:$AC66,"D")</f>
        <v>0</v>
      </c>
      <c r="BW67" s="1">
        <f>COUNTIF('Formulario de Respuestas'!$E66:$AC66,"E (RESPUESTA ANULADA)")</f>
        <v>0</v>
      </c>
    </row>
    <row r="68" spans="1:75" x14ac:dyDescent="0.25">
      <c r="A68" s="1">
        <f>'Formulario de Respuestas'!C67</f>
        <v>0</v>
      </c>
      <c r="B68" s="1">
        <f>'Formulario de Respuestas'!D67</f>
        <v>0</v>
      </c>
      <c r="C68" s="29">
        <f>IF($B68='Formulario de Respuestas'!$D67,'Formulario de Respuestas'!$E67,"ES DIFERENTE")</f>
        <v>0</v>
      </c>
      <c r="D68" s="19" t="str">
        <f>IFERROR(VLOOKUP(CONCATENATE(C$1,C68),'Formulario de Preguntas'!$C$2:$FN$85,3,FALSE),"")</f>
        <v/>
      </c>
      <c r="E68" s="1" t="str">
        <f>IFERROR(VLOOKUP(CONCATENATE(C$1,C68),'Formulario de Preguntas'!$C$2:$FN$85,4,FALSE),"")</f>
        <v/>
      </c>
      <c r="F68" s="29">
        <f>IF($B68='Formulario de Respuestas'!$D67,'Formulario de Respuestas'!$F67,"ES DIFERENTE")</f>
        <v>0</v>
      </c>
      <c r="G68" s="19" t="str">
        <f>IFERROR(VLOOKUP(CONCATENATE(F$1,F68),'Formulario de Preguntas'!$C$2:$FN$85,3,FALSE),"")</f>
        <v/>
      </c>
      <c r="H68" s="1" t="str">
        <f>IFERROR(VLOOKUP(CONCATENATE(F$1,F68),'Formulario de Preguntas'!$C$2:$FN$85,4,FALSE),"")</f>
        <v/>
      </c>
      <c r="I68" s="29">
        <f>IF($B68='Formulario de Respuestas'!$D67,'Formulario de Respuestas'!$G67,"ES DIFERENTE")</f>
        <v>0</v>
      </c>
      <c r="J68" s="19" t="str">
        <f>IFERROR(VLOOKUP(CONCATENATE(I$1,I68),'Formulario de Preguntas'!$C$2:$FN$85,3,FALSE),"")</f>
        <v/>
      </c>
      <c r="K68" s="1" t="str">
        <f>IFERROR(VLOOKUP(CONCATENATE(I$1,I68),'Formulario de Preguntas'!$C$2:$FN$85,4,FALSE),"")</f>
        <v/>
      </c>
      <c r="L68" s="29">
        <f>IF($B68='Formulario de Respuestas'!$D67,'Formulario de Respuestas'!$H67,"ES DIFERENTE")</f>
        <v>0</v>
      </c>
      <c r="M68" s="19" t="str">
        <f>IFERROR(VLOOKUP(CONCATENATE(L$1,L68),'Formulario de Preguntas'!$C$2:$FN$85,3,FALSE),"")</f>
        <v/>
      </c>
      <c r="N68" s="1" t="str">
        <f>IFERROR(VLOOKUP(CONCATENATE(L$1,L68),'Formulario de Preguntas'!$C$2:$FN$85,4,FALSE),"")</f>
        <v/>
      </c>
      <c r="O68" s="29">
        <f>IF($B68='Formulario de Respuestas'!$D67,'Formulario de Respuestas'!$I67,"ES DIFERENTE")</f>
        <v>0</v>
      </c>
      <c r="P68" s="19" t="str">
        <f>IFERROR(VLOOKUP(CONCATENATE(O$1,O68),'Formulario de Preguntas'!$C$2:$FN$85,3,FALSE),"")</f>
        <v/>
      </c>
      <c r="Q68" s="1" t="str">
        <f>IFERROR(VLOOKUP(CONCATENATE(O$1,O68),'Formulario de Preguntas'!$C$2:$FN$85,4,FALSE),"")</f>
        <v/>
      </c>
      <c r="R68" s="29">
        <f>IF($B68='Formulario de Respuestas'!$D67,'Formulario de Respuestas'!$J67,"ES DIFERENTE")</f>
        <v>0</v>
      </c>
      <c r="S68" s="19" t="str">
        <f>IFERROR(VLOOKUP(CONCATENATE(R$1,R68),'Formulario de Preguntas'!$C$2:$FN$85,3,FALSE),"")</f>
        <v/>
      </c>
      <c r="T68" s="1" t="str">
        <f>IFERROR(VLOOKUP(CONCATENATE(R$1,R68),'Formulario de Preguntas'!$C$2:$FN$85,4,FALSE),"")</f>
        <v/>
      </c>
      <c r="U68" s="29">
        <f>IF($B68='Formulario de Respuestas'!$D67,'Formulario de Respuestas'!$K67,"ES DIFERENTE")</f>
        <v>0</v>
      </c>
      <c r="V68" s="19" t="str">
        <f>IFERROR(VLOOKUP(CONCATENATE(U$1,U68),'Formulario de Preguntas'!$C$2:$FN$85,3,FALSE),"")</f>
        <v/>
      </c>
      <c r="W68" s="1" t="str">
        <f>IFERROR(VLOOKUP(CONCATENATE(U$1,U68),'Formulario de Preguntas'!$C$2:$FN$85,4,FALSE),"")</f>
        <v/>
      </c>
      <c r="X68" s="29">
        <f>IF($B68='Formulario de Respuestas'!$D67,'Formulario de Respuestas'!$L67,"ES DIFERENTE")</f>
        <v>0</v>
      </c>
      <c r="Y68" s="19" t="str">
        <f>IFERROR(VLOOKUP(CONCATENATE(X$1,X68),'Formulario de Preguntas'!$C$2:$FN$85,3,FALSE),"")</f>
        <v/>
      </c>
      <c r="Z68" s="1" t="str">
        <f>IFERROR(VLOOKUP(CONCATENATE(X$1,X68),'Formulario de Preguntas'!$C$2:$FN$85,4,FALSE),"")</f>
        <v/>
      </c>
      <c r="AA68" s="29">
        <f>IF($B68='Formulario de Respuestas'!$D67,'Formulario de Respuestas'!$M67,"ES DIFERENTE")</f>
        <v>0</v>
      </c>
      <c r="AB68" s="19" t="str">
        <f>IFERROR(VLOOKUP(CONCATENATE(AA$1,AA68),'Formulario de Preguntas'!$C$2:$FN$85,3,FALSE),"")</f>
        <v/>
      </c>
      <c r="AC68" s="1" t="str">
        <f>IFERROR(VLOOKUP(CONCATENATE(AA$1,AA68),'Formulario de Preguntas'!$C$2:$FN$85,4,FALSE),"")</f>
        <v/>
      </c>
      <c r="AD68" s="29">
        <f>IF($B68='Formulario de Respuestas'!$D67,'Formulario de Respuestas'!$N67,"ES DIFERENTE")</f>
        <v>0</v>
      </c>
      <c r="AE68" s="19" t="str">
        <f>IFERROR(VLOOKUP(CONCATENATE(AD$1,AD68),'Formulario de Preguntas'!$C$2:$FN$85,3,FALSE),"")</f>
        <v/>
      </c>
      <c r="AF68" s="1" t="str">
        <f>IFERROR(VLOOKUP(CONCATENATE(AD$1,AD68),'Formulario de Preguntas'!$C$2:$FN$85,4,FALSE),"")</f>
        <v/>
      </c>
      <c r="AG68" s="29">
        <f>IF($B68='Formulario de Respuestas'!$D67,'Formulario de Respuestas'!$O67,"ES DIFERENTE")</f>
        <v>0</v>
      </c>
      <c r="AH68" s="19" t="str">
        <f>IFERROR(VLOOKUP(CONCATENATE(AG$1,AG68),'Formulario de Preguntas'!$C$2:$FN$85,3,FALSE),"")</f>
        <v/>
      </c>
      <c r="AI68" s="1" t="str">
        <f>IFERROR(VLOOKUP(CONCATENATE(AG$1,AG68),'Formulario de Preguntas'!$C$2:$FN$85,4,FALSE),"")</f>
        <v/>
      </c>
      <c r="AJ68" s="29">
        <f>IF($B68='Formulario de Respuestas'!$D67,'Formulario de Respuestas'!$P67,"ES DIFERENTE")</f>
        <v>0</v>
      </c>
      <c r="AK68" s="19" t="str">
        <f>IFERROR(VLOOKUP(CONCATENATE(AJ$1,AJ68),'Formulario de Preguntas'!$C$2:$FN$85,3,FALSE),"")</f>
        <v/>
      </c>
      <c r="AL68" s="1" t="str">
        <f>IFERROR(VLOOKUP(CONCATENATE(AJ$1,AJ68),'Formulario de Preguntas'!$C$2:$FN$85,4,FALSE),"")</f>
        <v/>
      </c>
      <c r="AM68" s="29">
        <f>IF($B68='Formulario de Respuestas'!$D67,'Formulario de Respuestas'!$Q67,"ES DIFERENTE")</f>
        <v>0</v>
      </c>
      <c r="AN68" s="19" t="str">
        <f>IFERROR(VLOOKUP(CONCATENATE(AM$1,AM68),'Formulario de Preguntas'!$C$2:$FN$85,3,FALSE),"")</f>
        <v/>
      </c>
      <c r="AO68" s="1" t="str">
        <f>IFERROR(VLOOKUP(CONCATENATE(AM$1,AM68),'Formulario de Preguntas'!$C$2:$FN$85,4,FALSE),"")</f>
        <v/>
      </c>
      <c r="AP68" s="29">
        <f>IF($B68='Formulario de Respuestas'!$D67,'Formulario de Respuestas'!$R67,"ES DIFERENTE")</f>
        <v>0</v>
      </c>
      <c r="AQ68" s="19" t="str">
        <f>IFERROR(VLOOKUP(CONCATENATE(AP$1,AP68),'Formulario de Preguntas'!$C$2:$FN$85,3,FALSE),"")</f>
        <v/>
      </c>
      <c r="AR68" s="1" t="str">
        <f>IFERROR(VLOOKUP(CONCATENATE(AP$1,AP68),'Formulario de Preguntas'!$C$2:$FN$85,4,FALSE),"")</f>
        <v/>
      </c>
      <c r="AS68" s="29">
        <f>IF($B68='Formulario de Respuestas'!$D67,'Formulario de Respuestas'!$S67,"ES DIFERENTE")</f>
        <v>0</v>
      </c>
      <c r="AT68" s="19" t="str">
        <f>IFERROR(VLOOKUP(CONCATENATE(AS$1,AS68),'Formulario de Preguntas'!$C$2:$FN$85,3,FALSE),"")</f>
        <v/>
      </c>
      <c r="AU68" s="1" t="str">
        <f>IFERROR(VLOOKUP(CONCATENATE(AS$1,AS68),'Formulario de Preguntas'!$C$2:$FN$85,4,FALSE),"")</f>
        <v/>
      </c>
      <c r="AV68" s="29">
        <f>IF($B68='Formulario de Respuestas'!$D67,'Formulario de Respuestas'!$T67,"ES DIFERENTE")</f>
        <v>0</v>
      </c>
      <c r="AW68" s="19" t="str">
        <f>IFERROR(VLOOKUP(CONCATENATE(AV$1,AV68),'Formulario de Preguntas'!$C$2:$FN$85,3,FALSE),"")</f>
        <v/>
      </c>
      <c r="AX68" s="1" t="str">
        <f>IFERROR(VLOOKUP(CONCATENATE(AV$1,AV68),'Formulario de Preguntas'!$C$2:$FN$85,4,FALSE),"")</f>
        <v/>
      </c>
      <c r="AY68" s="29">
        <f>IF($B68='Formulario de Respuestas'!$D67,'Formulario de Respuestas'!$U67,"ES DIFERENTE")</f>
        <v>0</v>
      </c>
      <c r="AZ68" s="19" t="str">
        <f>IFERROR(VLOOKUP(CONCATENATE(AY$1,AY68),'Formulario de Preguntas'!$C$2:$FN$85,3,FALSE),"")</f>
        <v/>
      </c>
      <c r="BA68" s="1" t="str">
        <f>IFERROR(VLOOKUP(CONCATENATE(AY$1,AY68),'Formulario de Preguntas'!$C$2:$FN$85,4,FALSE),"")</f>
        <v/>
      </c>
      <c r="BB68" s="29">
        <f>IF($B68='Formulario de Respuestas'!$D67,'Formulario de Respuestas'!$V67,"ES DIFERENTE")</f>
        <v>0</v>
      </c>
      <c r="BC68" s="19" t="str">
        <f>IFERROR(VLOOKUP(CONCATENATE(BB$1,BB68),'Formulario de Preguntas'!$C$2:$FN$85,3,FALSE),"")</f>
        <v/>
      </c>
      <c r="BD68" s="1" t="str">
        <f>IFERROR(VLOOKUP(CONCATENATE(BB$1,BB68),'Formulario de Preguntas'!$C$2:$FN$85,4,FALSE),"")</f>
        <v/>
      </c>
      <c r="BE68" s="29">
        <f>IF($B68='Formulario de Respuestas'!$D67,'Formulario de Respuestas'!$W67,"ES DIFERENTE")</f>
        <v>0</v>
      </c>
      <c r="BF68" s="19" t="str">
        <f>IFERROR(VLOOKUP(CONCATENATE(BE$1,BE68),'Formulario de Preguntas'!$C$2:$FN$85,3,FALSE),"")</f>
        <v/>
      </c>
      <c r="BG68" s="1" t="str">
        <f>IFERROR(VLOOKUP(CONCATENATE(BE$1,BE68),'Formulario de Preguntas'!$C$2:$FN$85,4,FALSE),"")</f>
        <v/>
      </c>
      <c r="BH68" s="29">
        <f>IF($B68='Formulario de Respuestas'!$D67,'Formulario de Respuestas'!$X67,"ES DIFERENTE")</f>
        <v>0</v>
      </c>
      <c r="BI68" s="19" t="str">
        <f>IFERROR(VLOOKUP(CONCATENATE(BH$1,BH68),'Formulario de Preguntas'!$C$2:$FN$85,3,FALSE),"")</f>
        <v/>
      </c>
      <c r="BJ68" s="1" t="str">
        <f>IFERROR(VLOOKUP(CONCATENATE(BH$1,BH68),'Formulario de Preguntas'!$C$2:$FN$85,4,FALSE),"")</f>
        <v/>
      </c>
      <c r="BL68" s="29">
        <f>IF($B68='Formulario de Respuestas'!$D67,'Formulario de Respuestas'!$X67,"ES DIFERENTE")</f>
        <v>0</v>
      </c>
      <c r="BM68" s="19" t="str">
        <f>IFERROR(VLOOKUP(CONCATENATE(BL$1,BL68),'Formulario de Preguntas'!$C$2:$FN$85,3,FALSE),"")</f>
        <v/>
      </c>
      <c r="BN68" s="1" t="str">
        <f>IFERROR(VLOOKUP(CONCATENATE(BL$1,BL68),'Formulario de Preguntas'!$C$2:$FN$85,4,FALSE),"")</f>
        <v/>
      </c>
      <c r="BP68" s="1">
        <f t="shared" ref="BP68:BP131" si="4">COUNTIF(D68:BN68,"RESPUESTA CORRECTA")</f>
        <v>0</v>
      </c>
      <c r="BQ68" s="1">
        <f t="shared" ref="BQ68:BQ131" si="5">5/20</f>
        <v>0.25</v>
      </c>
      <c r="BR68" s="1">
        <f t="shared" si="3"/>
        <v>0</v>
      </c>
      <c r="BS68" s="1">
        <f>COUNTIF('Formulario de Respuestas'!$E67:$AC67,"A")</f>
        <v>0</v>
      </c>
      <c r="BT68" s="1">
        <f>COUNTIF('Formulario de Respuestas'!$E67:$AC67,"B")</f>
        <v>0</v>
      </c>
      <c r="BU68" s="1">
        <f>COUNTIF('Formulario de Respuestas'!$E67:$AC67,"C")</f>
        <v>0</v>
      </c>
      <c r="BV68" s="1">
        <f>COUNTIF('Formulario de Respuestas'!$E67:$AC67,"D")</f>
        <v>0</v>
      </c>
      <c r="BW68" s="1">
        <f>COUNTIF('Formulario de Respuestas'!$E67:$AC67,"E (RESPUESTA ANULADA)")</f>
        <v>0</v>
      </c>
    </row>
    <row r="69" spans="1:75" x14ac:dyDescent="0.25">
      <c r="A69" s="1">
        <f>'Formulario de Respuestas'!C68</f>
        <v>0</v>
      </c>
      <c r="B69" s="1">
        <f>'Formulario de Respuestas'!D68</f>
        <v>0</v>
      </c>
      <c r="C69" s="29">
        <f>IF($B69='Formulario de Respuestas'!$D68,'Formulario de Respuestas'!$E68,"ES DIFERENTE")</f>
        <v>0</v>
      </c>
      <c r="D69" s="19" t="str">
        <f>IFERROR(VLOOKUP(CONCATENATE(C$1,C69),'Formulario de Preguntas'!$C$2:$FN$85,3,FALSE),"")</f>
        <v/>
      </c>
      <c r="E69" s="1" t="str">
        <f>IFERROR(VLOOKUP(CONCATENATE(C$1,C69),'Formulario de Preguntas'!$C$2:$FN$85,4,FALSE),"")</f>
        <v/>
      </c>
      <c r="F69" s="29">
        <f>IF($B69='Formulario de Respuestas'!$D68,'Formulario de Respuestas'!$F68,"ES DIFERENTE")</f>
        <v>0</v>
      </c>
      <c r="G69" s="19" t="str">
        <f>IFERROR(VLOOKUP(CONCATENATE(F$1,F69),'Formulario de Preguntas'!$C$2:$FN$85,3,FALSE),"")</f>
        <v/>
      </c>
      <c r="H69" s="1" t="str">
        <f>IFERROR(VLOOKUP(CONCATENATE(F$1,F69),'Formulario de Preguntas'!$C$2:$FN$85,4,FALSE),"")</f>
        <v/>
      </c>
      <c r="I69" s="29">
        <f>IF($B69='Formulario de Respuestas'!$D68,'Formulario de Respuestas'!$G68,"ES DIFERENTE")</f>
        <v>0</v>
      </c>
      <c r="J69" s="19" t="str">
        <f>IFERROR(VLOOKUP(CONCATENATE(I$1,I69),'Formulario de Preguntas'!$C$2:$FN$85,3,FALSE),"")</f>
        <v/>
      </c>
      <c r="K69" s="1" t="str">
        <f>IFERROR(VLOOKUP(CONCATENATE(I$1,I69),'Formulario de Preguntas'!$C$2:$FN$85,4,FALSE),"")</f>
        <v/>
      </c>
      <c r="L69" s="29">
        <f>IF($B69='Formulario de Respuestas'!$D68,'Formulario de Respuestas'!$H68,"ES DIFERENTE")</f>
        <v>0</v>
      </c>
      <c r="M69" s="19" t="str">
        <f>IFERROR(VLOOKUP(CONCATENATE(L$1,L69),'Formulario de Preguntas'!$C$2:$FN$85,3,FALSE),"")</f>
        <v/>
      </c>
      <c r="N69" s="1" t="str">
        <f>IFERROR(VLOOKUP(CONCATENATE(L$1,L69),'Formulario de Preguntas'!$C$2:$FN$85,4,FALSE),"")</f>
        <v/>
      </c>
      <c r="O69" s="29">
        <f>IF($B69='Formulario de Respuestas'!$D68,'Formulario de Respuestas'!$I68,"ES DIFERENTE")</f>
        <v>0</v>
      </c>
      <c r="P69" s="19" t="str">
        <f>IFERROR(VLOOKUP(CONCATENATE(O$1,O69),'Formulario de Preguntas'!$C$2:$FN$85,3,FALSE),"")</f>
        <v/>
      </c>
      <c r="Q69" s="1" t="str">
        <f>IFERROR(VLOOKUP(CONCATENATE(O$1,O69),'Formulario de Preguntas'!$C$2:$FN$85,4,FALSE),"")</f>
        <v/>
      </c>
      <c r="R69" s="29">
        <f>IF($B69='Formulario de Respuestas'!$D68,'Formulario de Respuestas'!$J68,"ES DIFERENTE")</f>
        <v>0</v>
      </c>
      <c r="S69" s="19" t="str">
        <f>IFERROR(VLOOKUP(CONCATENATE(R$1,R69),'Formulario de Preguntas'!$C$2:$FN$85,3,FALSE),"")</f>
        <v/>
      </c>
      <c r="T69" s="1" t="str">
        <f>IFERROR(VLOOKUP(CONCATENATE(R$1,R69),'Formulario de Preguntas'!$C$2:$FN$85,4,FALSE),"")</f>
        <v/>
      </c>
      <c r="U69" s="29">
        <f>IF($B69='Formulario de Respuestas'!$D68,'Formulario de Respuestas'!$K68,"ES DIFERENTE")</f>
        <v>0</v>
      </c>
      <c r="V69" s="19" t="str">
        <f>IFERROR(VLOOKUP(CONCATENATE(U$1,U69),'Formulario de Preguntas'!$C$2:$FN$85,3,FALSE),"")</f>
        <v/>
      </c>
      <c r="W69" s="1" t="str">
        <f>IFERROR(VLOOKUP(CONCATENATE(U$1,U69),'Formulario de Preguntas'!$C$2:$FN$85,4,FALSE),"")</f>
        <v/>
      </c>
      <c r="X69" s="29">
        <f>IF($B69='Formulario de Respuestas'!$D68,'Formulario de Respuestas'!$L68,"ES DIFERENTE")</f>
        <v>0</v>
      </c>
      <c r="Y69" s="19" t="str">
        <f>IFERROR(VLOOKUP(CONCATENATE(X$1,X69),'Formulario de Preguntas'!$C$2:$FN$85,3,FALSE),"")</f>
        <v/>
      </c>
      <c r="Z69" s="1" t="str">
        <f>IFERROR(VLOOKUP(CONCATENATE(X$1,X69),'Formulario de Preguntas'!$C$2:$FN$85,4,FALSE),"")</f>
        <v/>
      </c>
      <c r="AA69" s="29">
        <f>IF($B69='Formulario de Respuestas'!$D68,'Formulario de Respuestas'!$M68,"ES DIFERENTE")</f>
        <v>0</v>
      </c>
      <c r="AB69" s="19" t="str">
        <f>IFERROR(VLOOKUP(CONCATENATE(AA$1,AA69),'Formulario de Preguntas'!$C$2:$FN$85,3,FALSE),"")</f>
        <v/>
      </c>
      <c r="AC69" s="1" t="str">
        <f>IFERROR(VLOOKUP(CONCATENATE(AA$1,AA69),'Formulario de Preguntas'!$C$2:$FN$85,4,FALSE),"")</f>
        <v/>
      </c>
      <c r="AD69" s="29">
        <f>IF($B69='Formulario de Respuestas'!$D68,'Formulario de Respuestas'!$N68,"ES DIFERENTE")</f>
        <v>0</v>
      </c>
      <c r="AE69" s="19" t="str">
        <f>IFERROR(VLOOKUP(CONCATENATE(AD$1,AD69),'Formulario de Preguntas'!$C$2:$FN$85,3,FALSE),"")</f>
        <v/>
      </c>
      <c r="AF69" s="1" t="str">
        <f>IFERROR(VLOOKUP(CONCATENATE(AD$1,AD69),'Formulario de Preguntas'!$C$2:$FN$85,4,FALSE),"")</f>
        <v/>
      </c>
      <c r="AG69" s="29">
        <f>IF($B69='Formulario de Respuestas'!$D68,'Formulario de Respuestas'!$O68,"ES DIFERENTE")</f>
        <v>0</v>
      </c>
      <c r="AH69" s="19" t="str">
        <f>IFERROR(VLOOKUP(CONCATENATE(AG$1,AG69),'Formulario de Preguntas'!$C$2:$FN$85,3,FALSE),"")</f>
        <v/>
      </c>
      <c r="AI69" s="1" t="str">
        <f>IFERROR(VLOOKUP(CONCATENATE(AG$1,AG69),'Formulario de Preguntas'!$C$2:$FN$85,4,FALSE),"")</f>
        <v/>
      </c>
      <c r="AJ69" s="29">
        <f>IF($B69='Formulario de Respuestas'!$D68,'Formulario de Respuestas'!$P68,"ES DIFERENTE")</f>
        <v>0</v>
      </c>
      <c r="AK69" s="19" t="str">
        <f>IFERROR(VLOOKUP(CONCATENATE(AJ$1,AJ69),'Formulario de Preguntas'!$C$2:$FN$85,3,FALSE),"")</f>
        <v/>
      </c>
      <c r="AL69" s="1" t="str">
        <f>IFERROR(VLOOKUP(CONCATENATE(AJ$1,AJ69),'Formulario de Preguntas'!$C$2:$FN$85,4,FALSE),"")</f>
        <v/>
      </c>
      <c r="AM69" s="29">
        <f>IF($B69='Formulario de Respuestas'!$D68,'Formulario de Respuestas'!$Q68,"ES DIFERENTE")</f>
        <v>0</v>
      </c>
      <c r="AN69" s="19" t="str">
        <f>IFERROR(VLOOKUP(CONCATENATE(AM$1,AM69),'Formulario de Preguntas'!$C$2:$FN$85,3,FALSE),"")</f>
        <v/>
      </c>
      <c r="AO69" s="1" t="str">
        <f>IFERROR(VLOOKUP(CONCATENATE(AM$1,AM69),'Formulario de Preguntas'!$C$2:$FN$85,4,FALSE),"")</f>
        <v/>
      </c>
      <c r="AP69" s="29">
        <f>IF($B69='Formulario de Respuestas'!$D68,'Formulario de Respuestas'!$R68,"ES DIFERENTE")</f>
        <v>0</v>
      </c>
      <c r="AQ69" s="19" t="str">
        <f>IFERROR(VLOOKUP(CONCATENATE(AP$1,AP69),'Formulario de Preguntas'!$C$2:$FN$85,3,FALSE),"")</f>
        <v/>
      </c>
      <c r="AR69" s="1" t="str">
        <f>IFERROR(VLOOKUP(CONCATENATE(AP$1,AP69),'Formulario de Preguntas'!$C$2:$FN$85,4,FALSE),"")</f>
        <v/>
      </c>
      <c r="AS69" s="29">
        <f>IF($B69='Formulario de Respuestas'!$D68,'Formulario de Respuestas'!$S68,"ES DIFERENTE")</f>
        <v>0</v>
      </c>
      <c r="AT69" s="19" t="str">
        <f>IFERROR(VLOOKUP(CONCATENATE(AS$1,AS69),'Formulario de Preguntas'!$C$2:$FN$85,3,FALSE),"")</f>
        <v/>
      </c>
      <c r="AU69" s="1" t="str">
        <f>IFERROR(VLOOKUP(CONCATENATE(AS$1,AS69),'Formulario de Preguntas'!$C$2:$FN$85,4,FALSE),"")</f>
        <v/>
      </c>
      <c r="AV69" s="29">
        <f>IF($B69='Formulario de Respuestas'!$D68,'Formulario de Respuestas'!$T68,"ES DIFERENTE")</f>
        <v>0</v>
      </c>
      <c r="AW69" s="19" t="str">
        <f>IFERROR(VLOOKUP(CONCATENATE(AV$1,AV69),'Formulario de Preguntas'!$C$2:$FN$85,3,FALSE),"")</f>
        <v/>
      </c>
      <c r="AX69" s="1" t="str">
        <f>IFERROR(VLOOKUP(CONCATENATE(AV$1,AV69),'Formulario de Preguntas'!$C$2:$FN$85,4,FALSE),"")</f>
        <v/>
      </c>
      <c r="AY69" s="29">
        <f>IF($B69='Formulario de Respuestas'!$D68,'Formulario de Respuestas'!$U68,"ES DIFERENTE")</f>
        <v>0</v>
      </c>
      <c r="AZ69" s="19" t="str">
        <f>IFERROR(VLOOKUP(CONCATENATE(AY$1,AY69),'Formulario de Preguntas'!$C$2:$FN$85,3,FALSE),"")</f>
        <v/>
      </c>
      <c r="BA69" s="1" t="str">
        <f>IFERROR(VLOOKUP(CONCATENATE(AY$1,AY69),'Formulario de Preguntas'!$C$2:$FN$85,4,FALSE),"")</f>
        <v/>
      </c>
      <c r="BB69" s="29">
        <f>IF($B69='Formulario de Respuestas'!$D68,'Formulario de Respuestas'!$V68,"ES DIFERENTE")</f>
        <v>0</v>
      </c>
      <c r="BC69" s="19" t="str">
        <f>IFERROR(VLOOKUP(CONCATENATE(BB$1,BB69),'Formulario de Preguntas'!$C$2:$FN$85,3,FALSE),"")</f>
        <v/>
      </c>
      <c r="BD69" s="1" t="str">
        <f>IFERROR(VLOOKUP(CONCATENATE(BB$1,BB69),'Formulario de Preguntas'!$C$2:$FN$85,4,FALSE),"")</f>
        <v/>
      </c>
      <c r="BE69" s="29">
        <f>IF($B69='Formulario de Respuestas'!$D68,'Formulario de Respuestas'!$W68,"ES DIFERENTE")</f>
        <v>0</v>
      </c>
      <c r="BF69" s="19" t="str">
        <f>IFERROR(VLOOKUP(CONCATENATE(BE$1,BE69),'Formulario de Preguntas'!$C$2:$FN$85,3,FALSE),"")</f>
        <v/>
      </c>
      <c r="BG69" s="1" t="str">
        <f>IFERROR(VLOOKUP(CONCATENATE(BE$1,BE69),'Formulario de Preguntas'!$C$2:$FN$85,4,FALSE),"")</f>
        <v/>
      </c>
      <c r="BH69" s="29">
        <f>IF($B69='Formulario de Respuestas'!$D68,'Formulario de Respuestas'!$X68,"ES DIFERENTE")</f>
        <v>0</v>
      </c>
      <c r="BI69" s="19" t="str">
        <f>IFERROR(VLOOKUP(CONCATENATE(BH$1,BH69),'Formulario de Preguntas'!$C$2:$FN$85,3,FALSE),"")</f>
        <v/>
      </c>
      <c r="BJ69" s="1" t="str">
        <f>IFERROR(VLOOKUP(CONCATENATE(BH$1,BH69),'Formulario de Preguntas'!$C$2:$FN$85,4,FALSE),"")</f>
        <v/>
      </c>
      <c r="BL69" s="29">
        <f>IF($B69='Formulario de Respuestas'!$D68,'Formulario de Respuestas'!$X68,"ES DIFERENTE")</f>
        <v>0</v>
      </c>
      <c r="BM69" s="19" t="str">
        <f>IFERROR(VLOOKUP(CONCATENATE(BL$1,BL69),'Formulario de Preguntas'!$C$2:$FN$85,3,FALSE),"")</f>
        <v/>
      </c>
      <c r="BN69" s="1" t="str">
        <f>IFERROR(VLOOKUP(CONCATENATE(BL$1,BL69),'Formulario de Preguntas'!$C$2:$FN$85,4,FALSE),"")</f>
        <v/>
      </c>
      <c r="BP69" s="1">
        <f t="shared" si="4"/>
        <v>0</v>
      </c>
      <c r="BQ69" s="1">
        <f t="shared" si="5"/>
        <v>0.25</v>
      </c>
      <c r="BR69" s="1">
        <f t="shared" si="3"/>
        <v>0</v>
      </c>
      <c r="BS69" s="1">
        <f>COUNTIF('Formulario de Respuestas'!$E68:$AC68,"A")</f>
        <v>0</v>
      </c>
      <c r="BT69" s="1">
        <f>COUNTIF('Formulario de Respuestas'!$E68:$AC68,"B")</f>
        <v>0</v>
      </c>
      <c r="BU69" s="1">
        <f>COUNTIF('Formulario de Respuestas'!$E68:$AC68,"C")</f>
        <v>0</v>
      </c>
      <c r="BV69" s="1">
        <f>COUNTIF('Formulario de Respuestas'!$E68:$AC68,"D")</f>
        <v>0</v>
      </c>
      <c r="BW69" s="1">
        <f>COUNTIF('Formulario de Respuestas'!$E68:$AC68,"E (RESPUESTA ANULADA)")</f>
        <v>0</v>
      </c>
    </row>
    <row r="70" spans="1:75" x14ac:dyDescent="0.25">
      <c r="A70" s="1">
        <f>'Formulario de Respuestas'!C69</f>
        <v>0</v>
      </c>
      <c r="B70" s="1">
        <f>'Formulario de Respuestas'!D69</f>
        <v>0</v>
      </c>
      <c r="C70" s="29">
        <f>IF($B70='Formulario de Respuestas'!$D69,'Formulario de Respuestas'!$E69,"ES DIFERENTE")</f>
        <v>0</v>
      </c>
      <c r="D70" s="19" t="str">
        <f>IFERROR(VLOOKUP(CONCATENATE(C$1,C70),'Formulario de Preguntas'!$C$2:$FN$85,3,FALSE),"")</f>
        <v/>
      </c>
      <c r="E70" s="1" t="str">
        <f>IFERROR(VLOOKUP(CONCATENATE(C$1,C70),'Formulario de Preguntas'!$C$2:$FN$85,4,FALSE),"")</f>
        <v/>
      </c>
      <c r="F70" s="29">
        <f>IF($B70='Formulario de Respuestas'!$D69,'Formulario de Respuestas'!$F69,"ES DIFERENTE")</f>
        <v>0</v>
      </c>
      <c r="G70" s="19" t="str">
        <f>IFERROR(VLOOKUP(CONCATENATE(F$1,F70),'Formulario de Preguntas'!$C$2:$FN$85,3,FALSE),"")</f>
        <v/>
      </c>
      <c r="H70" s="1" t="str">
        <f>IFERROR(VLOOKUP(CONCATENATE(F$1,F70),'Formulario de Preguntas'!$C$2:$FN$85,4,FALSE),"")</f>
        <v/>
      </c>
      <c r="I70" s="29">
        <f>IF($B70='Formulario de Respuestas'!$D69,'Formulario de Respuestas'!$G69,"ES DIFERENTE")</f>
        <v>0</v>
      </c>
      <c r="J70" s="19" t="str">
        <f>IFERROR(VLOOKUP(CONCATENATE(I$1,I70),'Formulario de Preguntas'!$C$2:$FN$85,3,FALSE),"")</f>
        <v/>
      </c>
      <c r="K70" s="1" t="str">
        <f>IFERROR(VLOOKUP(CONCATENATE(I$1,I70),'Formulario de Preguntas'!$C$2:$FN$85,4,FALSE),"")</f>
        <v/>
      </c>
      <c r="L70" s="29">
        <f>IF($B70='Formulario de Respuestas'!$D69,'Formulario de Respuestas'!$H69,"ES DIFERENTE")</f>
        <v>0</v>
      </c>
      <c r="M70" s="19" t="str">
        <f>IFERROR(VLOOKUP(CONCATENATE(L$1,L70),'Formulario de Preguntas'!$C$2:$FN$85,3,FALSE),"")</f>
        <v/>
      </c>
      <c r="N70" s="1" t="str">
        <f>IFERROR(VLOOKUP(CONCATENATE(L$1,L70),'Formulario de Preguntas'!$C$2:$FN$85,4,FALSE),"")</f>
        <v/>
      </c>
      <c r="O70" s="29">
        <f>IF($B70='Formulario de Respuestas'!$D69,'Formulario de Respuestas'!$I69,"ES DIFERENTE")</f>
        <v>0</v>
      </c>
      <c r="P70" s="19" t="str">
        <f>IFERROR(VLOOKUP(CONCATENATE(O$1,O70),'Formulario de Preguntas'!$C$2:$FN$85,3,FALSE),"")</f>
        <v/>
      </c>
      <c r="Q70" s="1" t="str">
        <f>IFERROR(VLOOKUP(CONCATENATE(O$1,O70),'Formulario de Preguntas'!$C$2:$FN$85,4,FALSE),"")</f>
        <v/>
      </c>
      <c r="R70" s="29">
        <f>IF($B70='Formulario de Respuestas'!$D69,'Formulario de Respuestas'!$J69,"ES DIFERENTE")</f>
        <v>0</v>
      </c>
      <c r="S70" s="19" t="str">
        <f>IFERROR(VLOOKUP(CONCATENATE(R$1,R70),'Formulario de Preguntas'!$C$2:$FN$85,3,FALSE),"")</f>
        <v/>
      </c>
      <c r="T70" s="1" t="str">
        <f>IFERROR(VLOOKUP(CONCATENATE(R$1,R70),'Formulario de Preguntas'!$C$2:$FN$85,4,FALSE),"")</f>
        <v/>
      </c>
      <c r="U70" s="29">
        <f>IF($B70='Formulario de Respuestas'!$D69,'Formulario de Respuestas'!$K69,"ES DIFERENTE")</f>
        <v>0</v>
      </c>
      <c r="V70" s="19" t="str">
        <f>IFERROR(VLOOKUP(CONCATENATE(U$1,U70),'Formulario de Preguntas'!$C$2:$FN$85,3,FALSE),"")</f>
        <v/>
      </c>
      <c r="W70" s="1" t="str">
        <f>IFERROR(VLOOKUP(CONCATENATE(U$1,U70),'Formulario de Preguntas'!$C$2:$FN$85,4,FALSE),"")</f>
        <v/>
      </c>
      <c r="X70" s="29">
        <f>IF($B70='Formulario de Respuestas'!$D69,'Formulario de Respuestas'!$L69,"ES DIFERENTE")</f>
        <v>0</v>
      </c>
      <c r="Y70" s="19" t="str">
        <f>IFERROR(VLOOKUP(CONCATENATE(X$1,X70),'Formulario de Preguntas'!$C$2:$FN$85,3,FALSE),"")</f>
        <v/>
      </c>
      <c r="Z70" s="1" t="str">
        <f>IFERROR(VLOOKUP(CONCATENATE(X$1,X70),'Formulario de Preguntas'!$C$2:$FN$85,4,FALSE),"")</f>
        <v/>
      </c>
      <c r="AA70" s="29">
        <f>IF($B70='Formulario de Respuestas'!$D69,'Formulario de Respuestas'!$M69,"ES DIFERENTE")</f>
        <v>0</v>
      </c>
      <c r="AB70" s="19" t="str">
        <f>IFERROR(VLOOKUP(CONCATENATE(AA$1,AA70),'Formulario de Preguntas'!$C$2:$FN$85,3,FALSE),"")</f>
        <v/>
      </c>
      <c r="AC70" s="1" t="str">
        <f>IFERROR(VLOOKUP(CONCATENATE(AA$1,AA70),'Formulario de Preguntas'!$C$2:$FN$85,4,FALSE),"")</f>
        <v/>
      </c>
      <c r="AD70" s="29">
        <f>IF($B70='Formulario de Respuestas'!$D69,'Formulario de Respuestas'!$N69,"ES DIFERENTE")</f>
        <v>0</v>
      </c>
      <c r="AE70" s="19" t="str">
        <f>IFERROR(VLOOKUP(CONCATENATE(AD$1,AD70),'Formulario de Preguntas'!$C$2:$FN$85,3,FALSE),"")</f>
        <v/>
      </c>
      <c r="AF70" s="1" t="str">
        <f>IFERROR(VLOOKUP(CONCATENATE(AD$1,AD70),'Formulario de Preguntas'!$C$2:$FN$85,4,FALSE),"")</f>
        <v/>
      </c>
      <c r="AG70" s="29">
        <f>IF($B70='Formulario de Respuestas'!$D69,'Formulario de Respuestas'!$O69,"ES DIFERENTE")</f>
        <v>0</v>
      </c>
      <c r="AH70" s="19" t="str">
        <f>IFERROR(VLOOKUP(CONCATENATE(AG$1,AG70),'Formulario de Preguntas'!$C$2:$FN$85,3,FALSE),"")</f>
        <v/>
      </c>
      <c r="AI70" s="1" t="str">
        <f>IFERROR(VLOOKUP(CONCATENATE(AG$1,AG70),'Formulario de Preguntas'!$C$2:$FN$85,4,FALSE),"")</f>
        <v/>
      </c>
      <c r="AJ70" s="29">
        <f>IF($B70='Formulario de Respuestas'!$D69,'Formulario de Respuestas'!$P69,"ES DIFERENTE")</f>
        <v>0</v>
      </c>
      <c r="AK70" s="19" t="str">
        <f>IFERROR(VLOOKUP(CONCATENATE(AJ$1,AJ70),'Formulario de Preguntas'!$C$2:$FN$85,3,FALSE),"")</f>
        <v/>
      </c>
      <c r="AL70" s="1" t="str">
        <f>IFERROR(VLOOKUP(CONCATENATE(AJ$1,AJ70),'Formulario de Preguntas'!$C$2:$FN$85,4,FALSE),"")</f>
        <v/>
      </c>
      <c r="AM70" s="29">
        <f>IF($B70='Formulario de Respuestas'!$D69,'Formulario de Respuestas'!$Q69,"ES DIFERENTE")</f>
        <v>0</v>
      </c>
      <c r="AN70" s="19" t="str">
        <f>IFERROR(VLOOKUP(CONCATENATE(AM$1,AM70),'Formulario de Preguntas'!$C$2:$FN$85,3,FALSE),"")</f>
        <v/>
      </c>
      <c r="AO70" s="1" t="str">
        <f>IFERROR(VLOOKUP(CONCATENATE(AM$1,AM70),'Formulario de Preguntas'!$C$2:$FN$85,4,FALSE),"")</f>
        <v/>
      </c>
      <c r="AP70" s="29">
        <f>IF($B70='Formulario de Respuestas'!$D69,'Formulario de Respuestas'!$R69,"ES DIFERENTE")</f>
        <v>0</v>
      </c>
      <c r="AQ70" s="19" t="str">
        <f>IFERROR(VLOOKUP(CONCATENATE(AP$1,AP70),'Formulario de Preguntas'!$C$2:$FN$85,3,FALSE),"")</f>
        <v/>
      </c>
      <c r="AR70" s="1" t="str">
        <f>IFERROR(VLOOKUP(CONCATENATE(AP$1,AP70),'Formulario de Preguntas'!$C$2:$FN$85,4,FALSE),"")</f>
        <v/>
      </c>
      <c r="AS70" s="29">
        <f>IF($B70='Formulario de Respuestas'!$D69,'Formulario de Respuestas'!$S69,"ES DIFERENTE")</f>
        <v>0</v>
      </c>
      <c r="AT70" s="19" t="str">
        <f>IFERROR(VLOOKUP(CONCATENATE(AS$1,AS70),'Formulario de Preguntas'!$C$2:$FN$85,3,FALSE),"")</f>
        <v/>
      </c>
      <c r="AU70" s="1" t="str">
        <f>IFERROR(VLOOKUP(CONCATENATE(AS$1,AS70),'Formulario de Preguntas'!$C$2:$FN$85,4,FALSE),"")</f>
        <v/>
      </c>
      <c r="AV70" s="29">
        <f>IF($B70='Formulario de Respuestas'!$D69,'Formulario de Respuestas'!$T69,"ES DIFERENTE")</f>
        <v>0</v>
      </c>
      <c r="AW70" s="19" t="str">
        <f>IFERROR(VLOOKUP(CONCATENATE(AV$1,AV70),'Formulario de Preguntas'!$C$2:$FN$85,3,FALSE),"")</f>
        <v/>
      </c>
      <c r="AX70" s="1" t="str">
        <f>IFERROR(VLOOKUP(CONCATENATE(AV$1,AV70),'Formulario de Preguntas'!$C$2:$FN$85,4,FALSE),"")</f>
        <v/>
      </c>
      <c r="AY70" s="29">
        <f>IF($B70='Formulario de Respuestas'!$D69,'Formulario de Respuestas'!$U69,"ES DIFERENTE")</f>
        <v>0</v>
      </c>
      <c r="AZ70" s="19" t="str">
        <f>IFERROR(VLOOKUP(CONCATENATE(AY$1,AY70),'Formulario de Preguntas'!$C$2:$FN$85,3,FALSE),"")</f>
        <v/>
      </c>
      <c r="BA70" s="1" t="str">
        <f>IFERROR(VLOOKUP(CONCATENATE(AY$1,AY70),'Formulario de Preguntas'!$C$2:$FN$85,4,FALSE),"")</f>
        <v/>
      </c>
      <c r="BB70" s="29">
        <f>IF($B70='Formulario de Respuestas'!$D69,'Formulario de Respuestas'!$V69,"ES DIFERENTE")</f>
        <v>0</v>
      </c>
      <c r="BC70" s="19" t="str">
        <f>IFERROR(VLOOKUP(CONCATENATE(BB$1,BB70),'Formulario de Preguntas'!$C$2:$FN$85,3,FALSE),"")</f>
        <v/>
      </c>
      <c r="BD70" s="1" t="str">
        <f>IFERROR(VLOOKUP(CONCATENATE(BB$1,BB70),'Formulario de Preguntas'!$C$2:$FN$85,4,FALSE),"")</f>
        <v/>
      </c>
      <c r="BE70" s="29">
        <f>IF($B70='Formulario de Respuestas'!$D69,'Formulario de Respuestas'!$W69,"ES DIFERENTE")</f>
        <v>0</v>
      </c>
      <c r="BF70" s="19" t="str">
        <f>IFERROR(VLOOKUP(CONCATENATE(BE$1,BE70),'Formulario de Preguntas'!$C$2:$FN$85,3,FALSE),"")</f>
        <v/>
      </c>
      <c r="BG70" s="1" t="str">
        <f>IFERROR(VLOOKUP(CONCATENATE(BE$1,BE70),'Formulario de Preguntas'!$C$2:$FN$85,4,FALSE),"")</f>
        <v/>
      </c>
      <c r="BH70" s="29">
        <f>IF($B70='Formulario de Respuestas'!$D69,'Formulario de Respuestas'!$X69,"ES DIFERENTE")</f>
        <v>0</v>
      </c>
      <c r="BI70" s="19" t="str">
        <f>IFERROR(VLOOKUP(CONCATENATE(BH$1,BH70),'Formulario de Preguntas'!$C$2:$FN$85,3,FALSE),"")</f>
        <v/>
      </c>
      <c r="BJ70" s="1" t="str">
        <f>IFERROR(VLOOKUP(CONCATENATE(BH$1,BH70),'Formulario de Preguntas'!$C$2:$FN$85,4,FALSE),"")</f>
        <v/>
      </c>
      <c r="BL70" s="29">
        <f>IF($B70='Formulario de Respuestas'!$D69,'Formulario de Respuestas'!$X69,"ES DIFERENTE")</f>
        <v>0</v>
      </c>
      <c r="BM70" s="19" t="str">
        <f>IFERROR(VLOOKUP(CONCATENATE(BL$1,BL70),'Formulario de Preguntas'!$C$2:$FN$85,3,FALSE),"")</f>
        <v/>
      </c>
      <c r="BN70" s="1" t="str">
        <f>IFERROR(VLOOKUP(CONCATENATE(BL$1,BL70),'Formulario de Preguntas'!$C$2:$FN$85,4,FALSE),"")</f>
        <v/>
      </c>
      <c r="BP70" s="1">
        <f t="shared" si="4"/>
        <v>0</v>
      </c>
      <c r="BQ70" s="1">
        <f t="shared" si="5"/>
        <v>0.25</v>
      </c>
      <c r="BR70" s="1">
        <f t="shared" si="3"/>
        <v>0</v>
      </c>
      <c r="BS70" s="1">
        <f>COUNTIF('Formulario de Respuestas'!$E69:$AC69,"A")</f>
        <v>0</v>
      </c>
      <c r="BT70" s="1">
        <f>COUNTIF('Formulario de Respuestas'!$E69:$AC69,"B")</f>
        <v>0</v>
      </c>
      <c r="BU70" s="1">
        <f>COUNTIF('Formulario de Respuestas'!$E69:$AC69,"C")</f>
        <v>0</v>
      </c>
      <c r="BV70" s="1">
        <f>COUNTIF('Formulario de Respuestas'!$E69:$AC69,"D")</f>
        <v>0</v>
      </c>
      <c r="BW70" s="1">
        <f>COUNTIF('Formulario de Respuestas'!$E69:$AC69,"E (RESPUESTA ANULADA)")</f>
        <v>0</v>
      </c>
    </row>
    <row r="71" spans="1:75" x14ac:dyDescent="0.25">
      <c r="A71" s="1">
        <f>'Formulario de Respuestas'!C70</f>
        <v>0</v>
      </c>
      <c r="B71" s="1">
        <f>'Formulario de Respuestas'!D70</f>
        <v>0</v>
      </c>
      <c r="C71" s="29">
        <f>IF($B71='Formulario de Respuestas'!$D70,'Formulario de Respuestas'!$E70,"ES DIFERENTE")</f>
        <v>0</v>
      </c>
      <c r="D71" s="19" t="str">
        <f>IFERROR(VLOOKUP(CONCATENATE(C$1,C71),'Formulario de Preguntas'!$C$2:$FN$85,3,FALSE),"")</f>
        <v/>
      </c>
      <c r="E71" s="1" t="str">
        <f>IFERROR(VLOOKUP(CONCATENATE(C$1,C71),'Formulario de Preguntas'!$C$2:$FN$85,4,FALSE),"")</f>
        <v/>
      </c>
      <c r="F71" s="29">
        <f>IF($B71='Formulario de Respuestas'!$D70,'Formulario de Respuestas'!$F70,"ES DIFERENTE")</f>
        <v>0</v>
      </c>
      <c r="G71" s="19" t="str">
        <f>IFERROR(VLOOKUP(CONCATENATE(F$1,F71),'Formulario de Preguntas'!$C$2:$FN$85,3,FALSE),"")</f>
        <v/>
      </c>
      <c r="H71" s="1" t="str">
        <f>IFERROR(VLOOKUP(CONCATENATE(F$1,F71),'Formulario de Preguntas'!$C$2:$FN$85,4,FALSE),"")</f>
        <v/>
      </c>
      <c r="I71" s="29">
        <f>IF($B71='Formulario de Respuestas'!$D70,'Formulario de Respuestas'!$G70,"ES DIFERENTE")</f>
        <v>0</v>
      </c>
      <c r="J71" s="19" t="str">
        <f>IFERROR(VLOOKUP(CONCATENATE(I$1,I71),'Formulario de Preguntas'!$C$2:$FN$85,3,FALSE),"")</f>
        <v/>
      </c>
      <c r="K71" s="1" t="str">
        <f>IFERROR(VLOOKUP(CONCATENATE(I$1,I71),'Formulario de Preguntas'!$C$2:$FN$85,4,FALSE),"")</f>
        <v/>
      </c>
      <c r="L71" s="29">
        <f>IF($B71='Formulario de Respuestas'!$D70,'Formulario de Respuestas'!$H70,"ES DIFERENTE")</f>
        <v>0</v>
      </c>
      <c r="M71" s="19" t="str">
        <f>IFERROR(VLOOKUP(CONCATENATE(L$1,L71),'Formulario de Preguntas'!$C$2:$FN$85,3,FALSE),"")</f>
        <v/>
      </c>
      <c r="N71" s="1" t="str">
        <f>IFERROR(VLOOKUP(CONCATENATE(L$1,L71),'Formulario de Preguntas'!$C$2:$FN$85,4,FALSE),"")</f>
        <v/>
      </c>
      <c r="O71" s="29">
        <f>IF($B71='Formulario de Respuestas'!$D70,'Formulario de Respuestas'!$I70,"ES DIFERENTE")</f>
        <v>0</v>
      </c>
      <c r="P71" s="19" t="str">
        <f>IFERROR(VLOOKUP(CONCATENATE(O$1,O71),'Formulario de Preguntas'!$C$2:$FN$85,3,FALSE),"")</f>
        <v/>
      </c>
      <c r="Q71" s="1" t="str">
        <f>IFERROR(VLOOKUP(CONCATENATE(O$1,O71),'Formulario de Preguntas'!$C$2:$FN$85,4,FALSE),"")</f>
        <v/>
      </c>
      <c r="R71" s="29">
        <f>IF($B71='Formulario de Respuestas'!$D70,'Formulario de Respuestas'!$J70,"ES DIFERENTE")</f>
        <v>0</v>
      </c>
      <c r="S71" s="19" t="str">
        <f>IFERROR(VLOOKUP(CONCATENATE(R$1,R71),'Formulario de Preguntas'!$C$2:$FN$85,3,FALSE),"")</f>
        <v/>
      </c>
      <c r="T71" s="1" t="str">
        <f>IFERROR(VLOOKUP(CONCATENATE(R$1,R71),'Formulario de Preguntas'!$C$2:$FN$85,4,FALSE),"")</f>
        <v/>
      </c>
      <c r="U71" s="29">
        <f>IF($B71='Formulario de Respuestas'!$D70,'Formulario de Respuestas'!$K70,"ES DIFERENTE")</f>
        <v>0</v>
      </c>
      <c r="V71" s="19" t="str">
        <f>IFERROR(VLOOKUP(CONCATENATE(U$1,U71),'Formulario de Preguntas'!$C$2:$FN$85,3,FALSE),"")</f>
        <v/>
      </c>
      <c r="W71" s="1" t="str">
        <f>IFERROR(VLOOKUP(CONCATENATE(U$1,U71),'Formulario de Preguntas'!$C$2:$FN$85,4,FALSE),"")</f>
        <v/>
      </c>
      <c r="X71" s="29">
        <f>IF($B71='Formulario de Respuestas'!$D70,'Formulario de Respuestas'!$L70,"ES DIFERENTE")</f>
        <v>0</v>
      </c>
      <c r="Y71" s="19" t="str">
        <f>IFERROR(VLOOKUP(CONCATENATE(X$1,X71),'Formulario de Preguntas'!$C$2:$FN$85,3,FALSE),"")</f>
        <v/>
      </c>
      <c r="Z71" s="1" t="str">
        <f>IFERROR(VLOOKUP(CONCATENATE(X$1,X71),'Formulario de Preguntas'!$C$2:$FN$85,4,FALSE),"")</f>
        <v/>
      </c>
      <c r="AA71" s="29">
        <f>IF($B71='Formulario de Respuestas'!$D70,'Formulario de Respuestas'!$M70,"ES DIFERENTE")</f>
        <v>0</v>
      </c>
      <c r="AB71" s="19" t="str">
        <f>IFERROR(VLOOKUP(CONCATENATE(AA$1,AA71),'Formulario de Preguntas'!$C$2:$FN$85,3,FALSE),"")</f>
        <v/>
      </c>
      <c r="AC71" s="1" t="str">
        <f>IFERROR(VLOOKUP(CONCATENATE(AA$1,AA71),'Formulario de Preguntas'!$C$2:$FN$85,4,FALSE),"")</f>
        <v/>
      </c>
      <c r="AD71" s="29">
        <f>IF($B71='Formulario de Respuestas'!$D70,'Formulario de Respuestas'!$N70,"ES DIFERENTE")</f>
        <v>0</v>
      </c>
      <c r="AE71" s="19" t="str">
        <f>IFERROR(VLOOKUP(CONCATENATE(AD$1,AD71),'Formulario de Preguntas'!$C$2:$FN$85,3,FALSE),"")</f>
        <v/>
      </c>
      <c r="AF71" s="1" t="str">
        <f>IFERROR(VLOOKUP(CONCATENATE(AD$1,AD71),'Formulario de Preguntas'!$C$2:$FN$85,4,FALSE),"")</f>
        <v/>
      </c>
      <c r="AG71" s="29">
        <f>IF($B71='Formulario de Respuestas'!$D70,'Formulario de Respuestas'!$O70,"ES DIFERENTE")</f>
        <v>0</v>
      </c>
      <c r="AH71" s="19" t="str">
        <f>IFERROR(VLOOKUP(CONCATENATE(AG$1,AG71),'Formulario de Preguntas'!$C$2:$FN$85,3,FALSE),"")</f>
        <v/>
      </c>
      <c r="AI71" s="1" t="str">
        <f>IFERROR(VLOOKUP(CONCATENATE(AG$1,AG71),'Formulario de Preguntas'!$C$2:$FN$85,4,FALSE),"")</f>
        <v/>
      </c>
      <c r="AJ71" s="29">
        <f>IF($B71='Formulario de Respuestas'!$D70,'Formulario de Respuestas'!$P70,"ES DIFERENTE")</f>
        <v>0</v>
      </c>
      <c r="AK71" s="19" t="str">
        <f>IFERROR(VLOOKUP(CONCATENATE(AJ$1,AJ71),'Formulario de Preguntas'!$C$2:$FN$85,3,FALSE),"")</f>
        <v/>
      </c>
      <c r="AL71" s="1" t="str">
        <f>IFERROR(VLOOKUP(CONCATENATE(AJ$1,AJ71),'Formulario de Preguntas'!$C$2:$FN$85,4,FALSE),"")</f>
        <v/>
      </c>
      <c r="AM71" s="29">
        <f>IF($B71='Formulario de Respuestas'!$D70,'Formulario de Respuestas'!$Q70,"ES DIFERENTE")</f>
        <v>0</v>
      </c>
      <c r="AN71" s="19" t="str">
        <f>IFERROR(VLOOKUP(CONCATENATE(AM$1,AM71),'Formulario de Preguntas'!$C$2:$FN$85,3,FALSE),"")</f>
        <v/>
      </c>
      <c r="AO71" s="1" t="str">
        <f>IFERROR(VLOOKUP(CONCATENATE(AM$1,AM71),'Formulario de Preguntas'!$C$2:$FN$85,4,FALSE),"")</f>
        <v/>
      </c>
      <c r="AP71" s="29">
        <f>IF($B71='Formulario de Respuestas'!$D70,'Formulario de Respuestas'!$R70,"ES DIFERENTE")</f>
        <v>0</v>
      </c>
      <c r="AQ71" s="19" t="str">
        <f>IFERROR(VLOOKUP(CONCATENATE(AP$1,AP71),'Formulario de Preguntas'!$C$2:$FN$85,3,FALSE),"")</f>
        <v/>
      </c>
      <c r="AR71" s="1" t="str">
        <f>IFERROR(VLOOKUP(CONCATENATE(AP$1,AP71),'Formulario de Preguntas'!$C$2:$FN$85,4,FALSE),"")</f>
        <v/>
      </c>
      <c r="AS71" s="29">
        <f>IF($B71='Formulario de Respuestas'!$D70,'Formulario de Respuestas'!$S70,"ES DIFERENTE")</f>
        <v>0</v>
      </c>
      <c r="AT71" s="19" t="str">
        <f>IFERROR(VLOOKUP(CONCATENATE(AS$1,AS71),'Formulario de Preguntas'!$C$2:$FN$85,3,FALSE),"")</f>
        <v/>
      </c>
      <c r="AU71" s="1" t="str">
        <f>IFERROR(VLOOKUP(CONCATENATE(AS$1,AS71),'Formulario de Preguntas'!$C$2:$FN$85,4,FALSE),"")</f>
        <v/>
      </c>
      <c r="AV71" s="29">
        <f>IF($B71='Formulario de Respuestas'!$D70,'Formulario de Respuestas'!$T70,"ES DIFERENTE")</f>
        <v>0</v>
      </c>
      <c r="AW71" s="19" t="str">
        <f>IFERROR(VLOOKUP(CONCATENATE(AV$1,AV71),'Formulario de Preguntas'!$C$2:$FN$85,3,FALSE),"")</f>
        <v/>
      </c>
      <c r="AX71" s="1" t="str">
        <f>IFERROR(VLOOKUP(CONCATENATE(AV$1,AV71),'Formulario de Preguntas'!$C$2:$FN$85,4,FALSE),"")</f>
        <v/>
      </c>
      <c r="AY71" s="29">
        <f>IF($B71='Formulario de Respuestas'!$D70,'Formulario de Respuestas'!$U70,"ES DIFERENTE")</f>
        <v>0</v>
      </c>
      <c r="AZ71" s="19" t="str">
        <f>IFERROR(VLOOKUP(CONCATENATE(AY$1,AY71),'Formulario de Preguntas'!$C$2:$FN$85,3,FALSE),"")</f>
        <v/>
      </c>
      <c r="BA71" s="1" t="str">
        <f>IFERROR(VLOOKUP(CONCATENATE(AY$1,AY71),'Formulario de Preguntas'!$C$2:$FN$85,4,FALSE),"")</f>
        <v/>
      </c>
      <c r="BB71" s="29">
        <f>IF($B71='Formulario de Respuestas'!$D70,'Formulario de Respuestas'!$V70,"ES DIFERENTE")</f>
        <v>0</v>
      </c>
      <c r="BC71" s="19" t="str">
        <f>IFERROR(VLOOKUP(CONCATENATE(BB$1,BB71),'Formulario de Preguntas'!$C$2:$FN$85,3,FALSE),"")</f>
        <v/>
      </c>
      <c r="BD71" s="1" t="str">
        <f>IFERROR(VLOOKUP(CONCATENATE(BB$1,BB71),'Formulario de Preguntas'!$C$2:$FN$85,4,FALSE),"")</f>
        <v/>
      </c>
      <c r="BE71" s="29">
        <f>IF($B71='Formulario de Respuestas'!$D70,'Formulario de Respuestas'!$W70,"ES DIFERENTE")</f>
        <v>0</v>
      </c>
      <c r="BF71" s="19" t="str">
        <f>IFERROR(VLOOKUP(CONCATENATE(BE$1,BE71),'Formulario de Preguntas'!$C$2:$FN$85,3,FALSE),"")</f>
        <v/>
      </c>
      <c r="BG71" s="1" t="str">
        <f>IFERROR(VLOOKUP(CONCATENATE(BE$1,BE71),'Formulario de Preguntas'!$C$2:$FN$85,4,FALSE),"")</f>
        <v/>
      </c>
      <c r="BH71" s="29">
        <f>IF($B71='Formulario de Respuestas'!$D70,'Formulario de Respuestas'!$X70,"ES DIFERENTE")</f>
        <v>0</v>
      </c>
      <c r="BI71" s="19" t="str">
        <f>IFERROR(VLOOKUP(CONCATENATE(BH$1,BH71),'Formulario de Preguntas'!$C$2:$FN$85,3,FALSE),"")</f>
        <v/>
      </c>
      <c r="BJ71" s="1" t="str">
        <f>IFERROR(VLOOKUP(CONCATENATE(BH$1,BH71),'Formulario de Preguntas'!$C$2:$FN$85,4,FALSE),"")</f>
        <v/>
      </c>
      <c r="BL71" s="29">
        <f>IF($B71='Formulario de Respuestas'!$D70,'Formulario de Respuestas'!$X70,"ES DIFERENTE")</f>
        <v>0</v>
      </c>
      <c r="BM71" s="19" t="str">
        <f>IFERROR(VLOOKUP(CONCATENATE(BL$1,BL71),'Formulario de Preguntas'!$C$2:$FN$85,3,FALSE),"")</f>
        <v/>
      </c>
      <c r="BN71" s="1" t="str">
        <f>IFERROR(VLOOKUP(CONCATENATE(BL$1,BL71),'Formulario de Preguntas'!$C$2:$FN$85,4,FALSE),"")</f>
        <v/>
      </c>
      <c r="BP71" s="1">
        <f t="shared" si="4"/>
        <v>0</v>
      </c>
      <c r="BQ71" s="1">
        <f t="shared" si="5"/>
        <v>0.25</v>
      </c>
      <c r="BR71" s="1">
        <f t="shared" si="3"/>
        <v>0</v>
      </c>
      <c r="BS71" s="1">
        <f>COUNTIF('Formulario de Respuestas'!$E70:$AC70,"A")</f>
        <v>0</v>
      </c>
      <c r="BT71" s="1">
        <f>COUNTIF('Formulario de Respuestas'!$E70:$AC70,"B")</f>
        <v>0</v>
      </c>
      <c r="BU71" s="1">
        <f>COUNTIF('Formulario de Respuestas'!$E70:$AC70,"C")</f>
        <v>0</v>
      </c>
      <c r="BV71" s="1">
        <f>COUNTIF('Formulario de Respuestas'!$E70:$AC70,"D")</f>
        <v>0</v>
      </c>
      <c r="BW71" s="1">
        <f>COUNTIF('Formulario de Respuestas'!$E70:$AC70,"E (RESPUESTA ANULADA)")</f>
        <v>0</v>
      </c>
    </row>
    <row r="72" spans="1:75" x14ac:dyDescent="0.25">
      <c r="A72" s="1">
        <f>'Formulario de Respuestas'!C71</f>
        <v>0</v>
      </c>
      <c r="B72" s="1">
        <f>'Formulario de Respuestas'!D71</f>
        <v>0</v>
      </c>
      <c r="C72" s="29">
        <f>IF($B72='Formulario de Respuestas'!$D71,'Formulario de Respuestas'!$E71,"ES DIFERENTE")</f>
        <v>0</v>
      </c>
      <c r="D72" s="19" t="str">
        <f>IFERROR(VLOOKUP(CONCATENATE(C$1,C72),'Formulario de Preguntas'!$C$2:$FN$85,3,FALSE),"")</f>
        <v/>
      </c>
      <c r="E72" s="1" t="str">
        <f>IFERROR(VLOOKUP(CONCATENATE(C$1,C72),'Formulario de Preguntas'!$C$2:$FN$85,4,FALSE),"")</f>
        <v/>
      </c>
      <c r="F72" s="29">
        <f>IF($B72='Formulario de Respuestas'!$D71,'Formulario de Respuestas'!$F71,"ES DIFERENTE")</f>
        <v>0</v>
      </c>
      <c r="G72" s="19" t="str">
        <f>IFERROR(VLOOKUP(CONCATENATE(F$1,F72),'Formulario de Preguntas'!$C$2:$FN$85,3,FALSE),"")</f>
        <v/>
      </c>
      <c r="H72" s="1" t="str">
        <f>IFERROR(VLOOKUP(CONCATENATE(F$1,F72),'Formulario de Preguntas'!$C$2:$FN$85,4,FALSE),"")</f>
        <v/>
      </c>
      <c r="I72" s="29">
        <f>IF($B72='Formulario de Respuestas'!$D71,'Formulario de Respuestas'!$G71,"ES DIFERENTE")</f>
        <v>0</v>
      </c>
      <c r="J72" s="19" t="str">
        <f>IFERROR(VLOOKUP(CONCATENATE(I$1,I72),'Formulario de Preguntas'!$C$2:$FN$85,3,FALSE),"")</f>
        <v/>
      </c>
      <c r="K72" s="1" t="str">
        <f>IFERROR(VLOOKUP(CONCATENATE(I$1,I72),'Formulario de Preguntas'!$C$2:$FN$85,4,FALSE),"")</f>
        <v/>
      </c>
      <c r="L72" s="29">
        <f>IF($B72='Formulario de Respuestas'!$D71,'Formulario de Respuestas'!$H71,"ES DIFERENTE")</f>
        <v>0</v>
      </c>
      <c r="M72" s="19" t="str">
        <f>IFERROR(VLOOKUP(CONCATENATE(L$1,L72),'Formulario de Preguntas'!$C$2:$FN$85,3,FALSE),"")</f>
        <v/>
      </c>
      <c r="N72" s="1" t="str">
        <f>IFERROR(VLOOKUP(CONCATENATE(L$1,L72),'Formulario de Preguntas'!$C$2:$FN$85,4,FALSE),"")</f>
        <v/>
      </c>
      <c r="O72" s="29">
        <f>IF($B72='Formulario de Respuestas'!$D71,'Formulario de Respuestas'!$I71,"ES DIFERENTE")</f>
        <v>0</v>
      </c>
      <c r="P72" s="19" t="str">
        <f>IFERROR(VLOOKUP(CONCATENATE(O$1,O72),'Formulario de Preguntas'!$C$2:$FN$85,3,FALSE),"")</f>
        <v/>
      </c>
      <c r="Q72" s="1" t="str">
        <f>IFERROR(VLOOKUP(CONCATENATE(O$1,O72),'Formulario de Preguntas'!$C$2:$FN$85,4,FALSE),"")</f>
        <v/>
      </c>
      <c r="R72" s="29">
        <f>IF($B72='Formulario de Respuestas'!$D71,'Formulario de Respuestas'!$J71,"ES DIFERENTE")</f>
        <v>0</v>
      </c>
      <c r="S72" s="19" t="str">
        <f>IFERROR(VLOOKUP(CONCATENATE(R$1,R72),'Formulario de Preguntas'!$C$2:$FN$85,3,FALSE),"")</f>
        <v/>
      </c>
      <c r="T72" s="1" t="str">
        <f>IFERROR(VLOOKUP(CONCATENATE(R$1,R72),'Formulario de Preguntas'!$C$2:$FN$85,4,FALSE),"")</f>
        <v/>
      </c>
      <c r="U72" s="29">
        <f>IF($B72='Formulario de Respuestas'!$D71,'Formulario de Respuestas'!$K71,"ES DIFERENTE")</f>
        <v>0</v>
      </c>
      <c r="V72" s="19" t="str">
        <f>IFERROR(VLOOKUP(CONCATENATE(U$1,U72),'Formulario de Preguntas'!$C$2:$FN$85,3,FALSE),"")</f>
        <v/>
      </c>
      <c r="W72" s="1" t="str">
        <f>IFERROR(VLOOKUP(CONCATENATE(U$1,U72),'Formulario de Preguntas'!$C$2:$FN$85,4,FALSE),"")</f>
        <v/>
      </c>
      <c r="X72" s="29">
        <f>IF($B72='Formulario de Respuestas'!$D71,'Formulario de Respuestas'!$L71,"ES DIFERENTE")</f>
        <v>0</v>
      </c>
      <c r="Y72" s="19" t="str">
        <f>IFERROR(VLOOKUP(CONCATENATE(X$1,X72),'Formulario de Preguntas'!$C$2:$FN$85,3,FALSE),"")</f>
        <v/>
      </c>
      <c r="Z72" s="1" t="str">
        <f>IFERROR(VLOOKUP(CONCATENATE(X$1,X72),'Formulario de Preguntas'!$C$2:$FN$85,4,FALSE),"")</f>
        <v/>
      </c>
      <c r="AA72" s="29">
        <f>IF($B72='Formulario de Respuestas'!$D71,'Formulario de Respuestas'!$M71,"ES DIFERENTE")</f>
        <v>0</v>
      </c>
      <c r="AB72" s="19" t="str">
        <f>IFERROR(VLOOKUP(CONCATENATE(AA$1,AA72),'Formulario de Preguntas'!$C$2:$FN$85,3,FALSE),"")</f>
        <v/>
      </c>
      <c r="AC72" s="1" t="str">
        <f>IFERROR(VLOOKUP(CONCATENATE(AA$1,AA72),'Formulario de Preguntas'!$C$2:$FN$85,4,FALSE),"")</f>
        <v/>
      </c>
      <c r="AD72" s="29">
        <f>IF($B72='Formulario de Respuestas'!$D71,'Formulario de Respuestas'!$N71,"ES DIFERENTE")</f>
        <v>0</v>
      </c>
      <c r="AE72" s="19" t="str">
        <f>IFERROR(VLOOKUP(CONCATENATE(AD$1,AD72),'Formulario de Preguntas'!$C$2:$FN$85,3,FALSE),"")</f>
        <v/>
      </c>
      <c r="AF72" s="1" t="str">
        <f>IFERROR(VLOOKUP(CONCATENATE(AD$1,AD72),'Formulario de Preguntas'!$C$2:$FN$85,4,FALSE),"")</f>
        <v/>
      </c>
      <c r="AG72" s="29">
        <f>IF($B72='Formulario de Respuestas'!$D71,'Formulario de Respuestas'!$O71,"ES DIFERENTE")</f>
        <v>0</v>
      </c>
      <c r="AH72" s="19" t="str">
        <f>IFERROR(VLOOKUP(CONCATENATE(AG$1,AG72),'Formulario de Preguntas'!$C$2:$FN$85,3,FALSE),"")</f>
        <v/>
      </c>
      <c r="AI72" s="1" t="str">
        <f>IFERROR(VLOOKUP(CONCATENATE(AG$1,AG72),'Formulario de Preguntas'!$C$2:$FN$85,4,FALSE),"")</f>
        <v/>
      </c>
      <c r="AJ72" s="29">
        <f>IF($B72='Formulario de Respuestas'!$D71,'Formulario de Respuestas'!$P71,"ES DIFERENTE")</f>
        <v>0</v>
      </c>
      <c r="AK72" s="19" t="str">
        <f>IFERROR(VLOOKUP(CONCATENATE(AJ$1,AJ72),'Formulario de Preguntas'!$C$2:$FN$85,3,FALSE),"")</f>
        <v/>
      </c>
      <c r="AL72" s="1" t="str">
        <f>IFERROR(VLOOKUP(CONCATENATE(AJ$1,AJ72),'Formulario de Preguntas'!$C$2:$FN$85,4,FALSE),"")</f>
        <v/>
      </c>
      <c r="AM72" s="29">
        <f>IF($B72='Formulario de Respuestas'!$D71,'Formulario de Respuestas'!$Q71,"ES DIFERENTE")</f>
        <v>0</v>
      </c>
      <c r="AN72" s="19" t="str">
        <f>IFERROR(VLOOKUP(CONCATENATE(AM$1,AM72),'Formulario de Preguntas'!$C$2:$FN$85,3,FALSE),"")</f>
        <v/>
      </c>
      <c r="AO72" s="1" t="str">
        <f>IFERROR(VLOOKUP(CONCATENATE(AM$1,AM72),'Formulario de Preguntas'!$C$2:$FN$85,4,FALSE),"")</f>
        <v/>
      </c>
      <c r="AP72" s="29">
        <f>IF($B72='Formulario de Respuestas'!$D71,'Formulario de Respuestas'!$R71,"ES DIFERENTE")</f>
        <v>0</v>
      </c>
      <c r="AQ72" s="19" t="str">
        <f>IFERROR(VLOOKUP(CONCATENATE(AP$1,AP72),'Formulario de Preguntas'!$C$2:$FN$85,3,FALSE),"")</f>
        <v/>
      </c>
      <c r="AR72" s="1" t="str">
        <f>IFERROR(VLOOKUP(CONCATENATE(AP$1,AP72),'Formulario de Preguntas'!$C$2:$FN$85,4,FALSE),"")</f>
        <v/>
      </c>
      <c r="AS72" s="29">
        <f>IF($B72='Formulario de Respuestas'!$D71,'Formulario de Respuestas'!$S71,"ES DIFERENTE")</f>
        <v>0</v>
      </c>
      <c r="AT72" s="19" t="str">
        <f>IFERROR(VLOOKUP(CONCATENATE(AS$1,AS72),'Formulario de Preguntas'!$C$2:$FN$85,3,FALSE),"")</f>
        <v/>
      </c>
      <c r="AU72" s="1" t="str">
        <f>IFERROR(VLOOKUP(CONCATENATE(AS$1,AS72),'Formulario de Preguntas'!$C$2:$FN$85,4,FALSE),"")</f>
        <v/>
      </c>
      <c r="AV72" s="29">
        <f>IF($B72='Formulario de Respuestas'!$D71,'Formulario de Respuestas'!$T71,"ES DIFERENTE")</f>
        <v>0</v>
      </c>
      <c r="AW72" s="19" t="str">
        <f>IFERROR(VLOOKUP(CONCATENATE(AV$1,AV72),'Formulario de Preguntas'!$C$2:$FN$85,3,FALSE),"")</f>
        <v/>
      </c>
      <c r="AX72" s="1" t="str">
        <f>IFERROR(VLOOKUP(CONCATENATE(AV$1,AV72),'Formulario de Preguntas'!$C$2:$FN$85,4,FALSE),"")</f>
        <v/>
      </c>
      <c r="AY72" s="29">
        <f>IF($B72='Formulario de Respuestas'!$D71,'Formulario de Respuestas'!$U71,"ES DIFERENTE")</f>
        <v>0</v>
      </c>
      <c r="AZ72" s="19" t="str">
        <f>IFERROR(VLOOKUP(CONCATENATE(AY$1,AY72),'Formulario de Preguntas'!$C$2:$FN$85,3,FALSE),"")</f>
        <v/>
      </c>
      <c r="BA72" s="1" t="str">
        <f>IFERROR(VLOOKUP(CONCATENATE(AY$1,AY72),'Formulario de Preguntas'!$C$2:$FN$85,4,FALSE),"")</f>
        <v/>
      </c>
      <c r="BB72" s="29">
        <f>IF($B72='Formulario de Respuestas'!$D71,'Formulario de Respuestas'!$V71,"ES DIFERENTE")</f>
        <v>0</v>
      </c>
      <c r="BC72" s="19" t="str">
        <f>IFERROR(VLOOKUP(CONCATENATE(BB$1,BB72),'Formulario de Preguntas'!$C$2:$FN$85,3,FALSE),"")</f>
        <v/>
      </c>
      <c r="BD72" s="1" t="str">
        <f>IFERROR(VLOOKUP(CONCATENATE(BB$1,BB72),'Formulario de Preguntas'!$C$2:$FN$85,4,FALSE),"")</f>
        <v/>
      </c>
      <c r="BE72" s="29">
        <f>IF($B72='Formulario de Respuestas'!$D71,'Formulario de Respuestas'!$W71,"ES DIFERENTE")</f>
        <v>0</v>
      </c>
      <c r="BF72" s="19" t="str">
        <f>IFERROR(VLOOKUP(CONCATENATE(BE$1,BE72),'Formulario de Preguntas'!$C$2:$FN$85,3,FALSE),"")</f>
        <v/>
      </c>
      <c r="BG72" s="1" t="str">
        <f>IFERROR(VLOOKUP(CONCATENATE(BE$1,BE72),'Formulario de Preguntas'!$C$2:$FN$85,4,FALSE),"")</f>
        <v/>
      </c>
      <c r="BH72" s="29">
        <f>IF($B72='Formulario de Respuestas'!$D71,'Formulario de Respuestas'!$X71,"ES DIFERENTE")</f>
        <v>0</v>
      </c>
      <c r="BI72" s="19" t="str">
        <f>IFERROR(VLOOKUP(CONCATENATE(BH$1,BH72),'Formulario de Preguntas'!$C$2:$FN$85,3,FALSE),"")</f>
        <v/>
      </c>
      <c r="BJ72" s="1" t="str">
        <f>IFERROR(VLOOKUP(CONCATENATE(BH$1,BH72),'Formulario de Preguntas'!$C$2:$FN$85,4,FALSE),"")</f>
        <v/>
      </c>
      <c r="BL72" s="29">
        <f>IF($B72='Formulario de Respuestas'!$D71,'Formulario de Respuestas'!$X71,"ES DIFERENTE")</f>
        <v>0</v>
      </c>
      <c r="BM72" s="19" t="str">
        <f>IFERROR(VLOOKUP(CONCATENATE(BL$1,BL72),'Formulario de Preguntas'!$C$2:$FN$85,3,FALSE),"")</f>
        <v/>
      </c>
      <c r="BN72" s="1" t="str">
        <f>IFERROR(VLOOKUP(CONCATENATE(BL$1,BL72),'Formulario de Preguntas'!$C$2:$FN$85,4,FALSE),"")</f>
        <v/>
      </c>
      <c r="BP72" s="1">
        <f t="shared" si="4"/>
        <v>0</v>
      </c>
      <c r="BQ72" s="1">
        <f t="shared" si="5"/>
        <v>0.25</v>
      </c>
      <c r="BR72" s="1">
        <f t="shared" si="3"/>
        <v>0</v>
      </c>
      <c r="BS72" s="1">
        <f>COUNTIF('Formulario de Respuestas'!$E71:$AC71,"A")</f>
        <v>0</v>
      </c>
      <c r="BT72" s="1">
        <f>COUNTIF('Formulario de Respuestas'!$E71:$AC71,"B")</f>
        <v>0</v>
      </c>
      <c r="BU72" s="1">
        <f>COUNTIF('Formulario de Respuestas'!$E71:$AC71,"C")</f>
        <v>0</v>
      </c>
      <c r="BV72" s="1">
        <f>COUNTIF('Formulario de Respuestas'!$E71:$AC71,"D")</f>
        <v>0</v>
      </c>
      <c r="BW72" s="1">
        <f>COUNTIF('Formulario de Respuestas'!$E71:$AC71,"E (RESPUESTA ANULADA)")</f>
        <v>0</v>
      </c>
    </row>
    <row r="73" spans="1:75" x14ac:dyDescent="0.25">
      <c r="A73" s="1">
        <f>'Formulario de Respuestas'!C72</f>
        <v>0</v>
      </c>
      <c r="B73" s="1">
        <f>'Formulario de Respuestas'!D72</f>
        <v>0</v>
      </c>
      <c r="C73" s="29">
        <f>IF($B73='Formulario de Respuestas'!$D72,'Formulario de Respuestas'!$E72,"ES DIFERENTE")</f>
        <v>0</v>
      </c>
      <c r="D73" s="19" t="str">
        <f>IFERROR(VLOOKUP(CONCATENATE(C$1,C73),'Formulario de Preguntas'!$C$2:$FN$85,3,FALSE),"")</f>
        <v/>
      </c>
      <c r="E73" s="1" t="str">
        <f>IFERROR(VLOOKUP(CONCATENATE(C$1,C73),'Formulario de Preguntas'!$C$2:$FN$85,4,FALSE),"")</f>
        <v/>
      </c>
      <c r="F73" s="29">
        <f>IF($B73='Formulario de Respuestas'!$D72,'Formulario de Respuestas'!$F72,"ES DIFERENTE")</f>
        <v>0</v>
      </c>
      <c r="G73" s="19" t="str">
        <f>IFERROR(VLOOKUP(CONCATENATE(F$1,F73),'Formulario de Preguntas'!$C$2:$FN$85,3,FALSE),"")</f>
        <v/>
      </c>
      <c r="H73" s="1" t="str">
        <f>IFERROR(VLOOKUP(CONCATENATE(F$1,F73),'Formulario de Preguntas'!$C$2:$FN$85,4,FALSE),"")</f>
        <v/>
      </c>
      <c r="I73" s="29">
        <f>IF($B73='Formulario de Respuestas'!$D72,'Formulario de Respuestas'!$G72,"ES DIFERENTE")</f>
        <v>0</v>
      </c>
      <c r="J73" s="19" t="str">
        <f>IFERROR(VLOOKUP(CONCATENATE(I$1,I73),'Formulario de Preguntas'!$C$2:$FN$85,3,FALSE),"")</f>
        <v/>
      </c>
      <c r="K73" s="1" t="str">
        <f>IFERROR(VLOOKUP(CONCATENATE(I$1,I73),'Formulario de Preguntas'!$C$2:$FN$85,4,FALSE),"")</f>
        <v/>
      </c>
      <c r="L73" s="29">
        <f>IF($B73='Formulario de Respuestas'!$D72,'Formulario de Respuestas'!$H72,"ES DIFERENTE")</f>
        <v>0</v>
      </c>
      <c r="M73" s="19" t="str">
        <f>IFERROR(VLOOKUP(CONCATENATE(L$1,L73),'Formulario de Preguntas'!$C$2:$FN$85,3,FALSE),"")</f>
        <v/>
      </c>
      <c r="N73" s="1" t="str">
        <f>IFERROR(VLOOKUP(CONCATENATE(L$1,L73),'Formulario de Preguntas'!$C$2:$FN$85,4,FALSE),"")</f>
        <v/>
      </c>
      <c r="O73" s="29">
        <f>IF($B73='Formulario de Respuestas'!$D72,'Formulario de Respuestas'!$I72,"ES DIFERENTE")</f>
        <v>0</v>
      </c>
      <c r="P73" s="19" t="str">
        <f>IFERROR(VLOOKUP(CONCATENATE(O$1,O73),'Formulario de Preguntas'!$C$2:$FN$85,3,FALSE),"")</f>
        <v/>
      </c>
      <c r="Q73" s="1" t="str">
        <f>IFERROR(VLOOKUP(CONCATENATE(O$1,O73),'Formulario de Preguntas'!$C$2:$FN$85,4,FALSE),"")</f>
        <v/>
      </c>
      <c r="R73" s="29">
        <f>IF($B73='Formulario de Respuestas'!$D72,'Formulario de Respuestas'!$J72,"ES DIFERENTE")</f>
        <v>0</v>
      </c>
      <c r="S73" s="19" t="str">
        <f>IFERROR(VLOOKUP(CONCATENATE(R$1,R73),'Formulario de Preguntas'!$C$2:$FN$85,3,FALSE),"")</f>
        <v/>
      </c>
      <c r="T73" s="1" t="str">
        <f>IFERROR(VLOOKUP(CONCATENATE(R$1,R73),'Formulario de Preguntas'!$C$2:$FN$85,4,FALSE),"")</f>
        <v/>
      </c>
      <c r="U73" s="29">
        <f>IF($B73='Formulario de Respuestas'!$D72,'Formulario de Respuestas'!$K72,"ES DIFERENTE")</f>
        <v>0</v>
      </c>
      <c r="V73" s="19" t="str">
        <f>IFERROR(VLOOKUP(CONCATENATE(U$1,U73),'Formulario de Preguntas'!$C$2:$FN$85,3,FALSE),"")</f>
        <v/>
      </c>
      <c r="W73" s="1" t="str">
        <f>IFERROR(VLOOKUP(CONCATENATE(U$1,U73),'Formulario de Preguntas'!$C$2:$FN$85,4,FALSE),"")</f>
        <v/>
      </c>
      <c r="X73" s="29">
        <f>IF($B73='Formulario de Respuestas'!$D72,'Formulario de Respuestas'!$L72,"ES DIFERENTE")</f>
        <v>0</v>
      </c>
      <c r="Y73" s="19" t="str">
        <f>IFERROR(VLOOKUP(CONCATENATE(X$1,X73),'Formulario de Preguntas'!$C$2:$FN$85,3,FALSE),"")</f>
        <v/>
      </c>
      <c r="Z73" s="1" t="str">
        <f>IFERROR(VLOOKUP(CONCATENATE(X$1,X73),'Formulario de Preguntas'!$C$2:$FN$85,4,FALSE),"")</f>
        <v/>
      </c>
      <c r="AA73" s="29">
        <f>IF($B73='Formulario de Respuestas'!$D72,'Formulario de Respuestas'!$M72,"ES DIFERENTE")</f>
        <v>0</v>
      </c>
      <c r="AB73" s="19" t="str">
        <f>IFERROR(VLOOKUP(CONCATENATE(AA$1,AA73),'Formulario de Preguntas'!$C$2:$FN$85,3,FALSE),"")</f>
        <v/>
      </c>
      <c r="AC73" s="1" t="str">
        <f>IFERROR(VLOOKUP(CONCATENATE(AA$1,AA73),'Formulario de Preguntas'!$C$2:$FN$85,4,FALSE),"")</f>
        <v/>
      </c>
      <c r="AD73" s="29">
        <f>IF($B73='Formulario de Respuestas'!$D72,'Formulario de Respuestas'!$N72,"ES DIFERENTE")</f>
        <v>0</v>
      </c>
      <c r="AE73" s="19" t="str">
        <f>IFERROR(VLOOKUP(CONCATENATE(AD$1,AD73),'Formulario de Preguntas'!$C$2:$FN$85,3,FALSE),"")</f>
        <v/>
      </c>
      <c r="AF73" s="1" t="str">
        <f>IFERROR(VLOOKUP(CONCATENATE(AD$1,AD73),'Formulario de Preguntas'!$C$2:$FN$85,4,FALSE),"")</f>
        <v/>
      </c>
      <c r="AG73" s="29">
        <f>IF($B73='Formulario de Respuestas'!$D72,'Formulario de Respuestas'!$O72,"ES DIFERENTE")</f>
        <v>0</v>
      </c>
      <c r="AH73" s="19" t="str">
        <f>IFERROR(VLOOKUP(CONCATENATE(AG$1,AG73),'Formulario de Preguntas'!$C$2:$FN$85,3,FALSE),"")</f>
        <v/>
      </c>
      <c r="AI73" s="1" t="str">
        <f>IFERROR(VLOOKUP(CONCATENATE(AG$1,AG73),'Formulario de Preguntas'!$C$2:$FN$85,4,FALSE),"")</f>
        <v/>
      </c>
      <c r="AJ73" s="29">
        <f>IF($B73='Formulario de Respuestas'!$D72,'Formulario de Respuestas'!$P72,"ES DIFERENTE")</f>
        <v>0</v>
      </c>
      <c r="AK73" s="19" t="str">
        <f>IFERROR(VLOOKUP(CONCATENATE(AJ$1,AJ73),'Formulario de Preguntas'!$C$2:$FN$85,3,FALSE),"")</f>
        <v/>
      </c>
      <c r="AL73" s="1" t="str">
        <f>IFERROR(VLOOKUP(CONCATENATE(AJ$1,AJ73),'Formulario de Preguntas'!$C$2:$FN$85,4,FALSE),"")</f>
        <v/>
      </c>
      <c r="AM73" s="29">
        <f>IF($B73='Formulario de Respuestas'!$D72,'Formulario de Respuestas'!$Q72,"ES DIFERENTE")</f>
        <v>0</v>
      </c>
      <c r="AN73" s="19" t="str">
        <f>IFERROR(VLOOKUP(CONCATENATE(AM$1,AM73),'Formulario de Preguntas'!$C$2:$FN$85,3,FALSE),"")</f>
        <v/>
      </c>
      <c r="AO73" s="1" t="str">
        <f>IFERROR(VLOOKUP(CONCATENATE(AM$1,AM73),'Formulario de Preguntas'!$C$2:$FN$85,4,FALSE),"")</f>
        <v/>
      </c>
      <c r="AP73" s="29">
        <f>IF($B73='Formulario de Respuestas'!$D72,'Formulario de Respuestas'!$R72,"ES DIFERENTE")</f>
        <v>0</v>
      </c>
      <c r="AQ73" s="19" t="str">
        <f>IFERROR(VLOOKUP(CONCATENATE(AP$1,AP73),'Formulario de Preguntas'!$C$2:$FN$85,3,FALSE),"")</f>
        <v/>
      </c>
      <c r="AR73" s="1" t="str">
        <f>IFERROR(VLOOKUP(CONCATENATE(AP$1,AP73),'Formulario de Preguntas'!$C$2:$FN$85,4,FALSE),"")</f>
        <v/>
      </c>
      <c r="AS73" s="29">
        <f>IF($B73='Formulario de Respuestas'!$D72,'Formulario de Respuestas'!$S72,"ES DIFERENTE")</f>
        <v>0</v>
      </c>
      <c r="AT73" s="19" t="str">
        <f>IFERROR(VLOOKUP(CONCATENATE(AS$1,AS73),'Formulario de Preguntas'!$C$2:$FN$85,3,FALSE),"")</f>
        <v/>
      </c>
      <c r="AU73" s="1" t="str">
        <f>IFERROR(VLOOKUP(CONCATENATE(AS$1,AS73),'Formulario de Preguntas'!$C$2:$FN$85,4,FALSE),"")</f>
        <v/>
      </c>
      <c r="AV73" s="29">
        <f>IF($B73='Formulario de Respuestas'!$D72,'Formulario de Respuestas'!$T72,"ES DIFERENTE")</f>
        <v>0</v>
      </c>
      <c r="AW73" s="19" t="str">
        <f>IFERROR(VLOOKUP(CONCATENATE(AV$1,AV73),'Formulario de Preguntas'!$C$2:$FN$85,3,FALSE),"")</f>
        <v/>
      </c>
      <c r="AX73" s="1" t="str">
        <f>IFERROR(VLOOKUP(CONCATENATE(AV$1,AV73),'Formulario de Preguntas'!$C$2:$FN$85,4,FALSE),"")</f>
        <v/>
      </c>
      <c r="AY73" s="29">
        <f>IF($B73='Formulario de Respuestas'!$D72,'Formulario de Respuestas'!$U72,"ES DIFERENTE")</f>
        <v>0</v>
      </c>
      <c r="AZ73" s="19" t="str">
        <f>IFERROR(VLOOKUP(CONCATENATE(AY$1,AY73),'Formulario de Preguntas'!$C$2:$FN$85,3,FALSE),"")</f>
        <v/>
      </c>
      <c r="BA73" s="1" t="str">
        <f>IFERROR(VLOOKUP(CONCATENATE(AY$1,AY73),'Formulario de Preguntas'!$C$2:$FN$85,4,FALSE),"")</f>
        <v/>
      </c>
      <c r="BB73" s="29">
        <f>IF($B73='Formulario de Respuestas'!$D72,'Formulario de Respuestas'!$V72,"ES DIFERENTE")</f>
        <v>0</v>
      </c>
      <c r="BC73" s="19" t="str">
        <f>IFERROR(VLOOKUP(CONCATENATE(BB$1,BB73),'Formulario de Preguntas'!$C$2:$FN$85,3,FALSE),"")</f>
        <v/>
      </c>
      <c r="BD73" s="1" t="str">
        <f>IFERROR(VLOOKUP(CONCATENATE(BB$1,BB73),'Formulario de Preguntas'!$C$2:$FN$85,4,FALSE),"")</f>
        <v/>
      </c>
      <c r="BE73" s="29">
        <f>IF($B73='Formulario de Respuestas'!$D72,'Formulario de Respuestas'!$W72,"ES DIFERENTE")</f>
        <v>0</v>
      </c>
      <c r="BF73" s="19" t="str">
        <f>IFERROR(VLOOKUP(CONCATENATE(BE$1,BE73),'Formulario de Preguntas'!$C$2:$FN$85,3,FALSE),"")</f>
        <v/>
      </c>
      <c r="BG73" s="1" t="str">
        <f>IFERROR(VLOOKUP(CONCATENATE(BE$1,BE73),'Formulario de Preguntas'!$C$2:$FN$85,4,FALSE),"")</f>
        <v/>
      </c>
      <c r="BH73" s="29">
        <f>IF($B73='Formulario de Respuestas'!$D72,'Formulario de Respuestas'!$X72,"ES DIFERENTE")</f>
        <v>0</v>
      </c>
      <c r="BI73" s="19" t="str">
        <f>IFERROR(VLOOKUP(CONCATENATE(BH$1,BH73),'Formulario de Preguntas'!$C$2:$FN$85,3,FALSE),"")</f>
        <v/>
      </c>
      <c r="BJ73" s="1" t="str">
        <f>IFERROR(VLOOKUP(CONCATENATE(BH$1,BH73),'Formulario de Preguntas'!$C$2:$FN$85,4,FALSE),"")</f>
        <v/>
      </c>
      <c r="BL73" s="29">
        <f>IF($B73='Formulario de Respuestas'!$D72,'Formulario de Respuestas'!$X72,"ES DIFERENTE")</f>
        <v>0</v>
      </c>
      <c r="BM73" s="19" t="str">
        <f>IFERROR(VLOOKUP(CONCATENATE(BL$1,BL73),'Formulario de Preguntas'!$C$2:$FN$85,3,FALSE),"")</f>
        <v/>
      </c>
      <c r="BN73" s="1" t="str">
        <f>IFERROR(VLOOKUP(CONCATENATE(BL$1,BL73),'Formulario de Preguntas'!$C$2:$FN$85,4,FALSE),"")</f>
        <v/>
      </c>
      <c r="BP73" s="1">
        <f t="shared" si="4"/>
        <v>0</v>
      </c>
      <c r="BQ73" s="1">
        <f t="shared" si="5"/>
        <v>0.25</v>
      </c>
      <c r="BR73" s="1">
        <f t="shared" si="3"/>
        <v>0</v>
      </c>
      <c r="BS73" s="1">
        <f>COUNTIF('Formulario de Respuestas'!$E72:$AC72,"A")</f>
        <v>0</v>
      </c>
      <c r="BT73" s="1">
        <f>COUNTIF('Formulario de Respuestas'!$E72:$AC72,"B")</f>
        <v>0</v>
      </c>
      <c r="BU73" s="1">
        <f>COUNTIF('Formulario de Respuestas'!$E72:$AC72,"C")</f>
        <v>0</v>
      </c>
      <c r="BV73" s="1">
        <f>COUNTIF('Formulario de Respuestas'!$E72:$AC72,"D")</f>
        <v>0</v>
      </c>
      <c r="BW73" s="1">
        <f>COUNTIF('Formulario de Respuestas'!$E72:$AC72,"E (RESPUESTA ANULADA)")</f>
        <v>0</v>
      </c>
    </row>
    <row r="74" spans="1:75" x14ac:dyDescent="0.25">
      <c r="A74" s="1">
        <f>'Formulario de Respuestas'!C73</f>
        <v>0</v>
      </c>
      <c r="B74" s="1">
        <f>'Formulario de Respuestas'!D73</f>
        <v>0</v>
      </c>
      <c r="C74" s="29">
        <f>IF($B74='Formulario de Respuestas'!$D73,'Formulario de Respuestas'!$E73,"ES DIFERENTE")</f>
        <v>0</v>
      </c>
      <c r="D74" s="19" t="str">
        <f>IFERROR(VLOOKUP(CONCATENATE(C$1,C74),'Formulario de Preguntas'!$C$2:$FN$85,3,FALSE),"")</f>
        <v/>
      </c>
      <c r="E74" s="1" t="str">
        <f>IFERROR(VLOOKUP(CONCATENATE(C$1,C74),'Formulario de Preguntas'!$C$2:$FN$85,4,FALSE),"")</f>
        <v/>
      </c>
      <c r="F74" s="29">
        <f>IF($B74='Formulario de Respuestas'!$D73,'Formulario de Respuestas'!$F73,"ES DIFERENTE")</f>
        <v>0</v>
      </c>
      <c r="G74" s="19" t="str">
        <f>IFERROR(VLOOKUP(CONCATENATE(F$1,F74),'Formulario de Preguntas'!$C$2:$FN$85,3,FALSE),"")</f>
        <v/>
      </c>
      <c r="H74" s="1" t="str">
        <f>IFERROR(VLOOKUP(CONCATENATE(F$1,F74),'Formulario de Preguntas'!$C$2:$FN$85,4,FALSE),"")</f>
        <v/>
      </c>
      <c r="I74" s="29">
        <f>IF($B74='Formulario de Respuestas'!$D73,'Formulario de Respuestas'!$G73,"ES DIFERENTE")</f>
        <v>0</v>
      </c>
      <c r="J74" s="19" t="str">
        <f>IFERROR(VLOOKUP(CONCATENATE(I$1,I74),'Formulario de Preguntas'!$C$2:$FN$85,3,FALSE),"")</f>
        <v/>
      </c>
      <c r="K74" s="1" t="str">
        <f>IFERROR(VLOOKUP(CONCATENATE(I$1,I74),'Formulario de Preguntas'!$C$2:$FN$85,4,FALSE),"")</f>
        <v/>
      </c>
      <c r="L74" s="29">
        <f>IF($B74='Formulario de Respuestas'!$D73,'Formulario de Respuestas'!$H73,"ES DIFERENTE")</f>
        <v>0</v>
      </c>
      <c r="M74" s="19" t="str">
        <f>IFERROR(VLOOKUP(CONCATENATE(L$1,L74),'Formulario de Preguntas'!$C$2:$FN$85,3,FALSE),"")</f>
        <v/>
      </c>
      <c r="N74" s="1" t="str">
        <f>IFERROR(VLOOKUP(CONCATENATE(L$1,L74),'Formulario de Preguntas'!$C$2:$FN$85,4,FALSE),"")</f>
        <v/>
      </c>
      <c r="O74" s="29">
        <f>IF($B74='Formulario de Respuestas'!$D73,'Formulario de Respuestas'!$I73,"ES DIFERENTE")</f>
        <v>0</v>
      </c>
      <c r="P74" s="19" t="str">
        <f>IFERROR(VLOOKUP(CONCATENATE(O$1,O74),'Formulario de Preguntas'!$C$2:$FN$85,3,FALSE),"")</f>
        <v/>
      </c>
      <c r="Q74" s="1" t="str">
        <f>IFERROR(VLOOKUP(CONCATENATE(O$1,O74),'Formulario de Preguntas'!$C$2:$FN$85,4,FALSE),"")</f>
        <v/>
      </c>
      <c r="R74" s="29">
        <f>IF($B74='Formulario de Respuestas'!$D73,'Formulario de Respuestas'!$J73,"ES DIFERENTE")</f>
        <v>0</v>
      </c>
      <c r="S74" s="19" t="str">
        <f>IFERROR(VLOOKUP(CONCATENATE(R$1,R74),'Formulario de Preguntas'!$C$2:$FN$85,3,FALSE),"")</f>
        <v/>
      </c>
      <c r="T74" s="1" t="str">
        <f>IFERROR(VLOOKUP(CONCATENATE(R$1,R74),'Formulario de Preguntas'!$C$2:$FN$85,4,FALSE),"")</f>
        <v/>
      </c>
      <c r="U74" s="29">
        <f>IF($B74='Formulario de Respuestas'!$D73,'Formulario de Respuestas'!$K73,"ES DIFERENTE")</f>
        <v>0</v>
      </c>
      <c r="V74" s="19" t="str">
        <f>IFERROR(VLOOKUP(CONCATENATE(U$1,U74),'Formulario de Preguntas'!$C$2:$FN$85,3,FALSE),"")</f>
        <v/>
      </c>
      <c r="W74" s="1" t="str">
        <f>IFERROR(VLOOKUP(CONCATENATE(U$1,U74),'Formulario de Preguntas'!$C$2:$FN$85,4,FALSE),"")</f>
        <v/>
      </c>
      <c r="X74" s="29">
        <f>IF($B74='Formulario de Respuestas'!$D73,'Formulario de Respuestas'!$L73,"ES DIFERENTE")</f>
        <v>0</v>
      </c>
      <c r="Y74" s="19" t="str">
        <f>IFERROR(VLOOKUP(CONCATENATE(X$1,X74),'Formulario de Preguntas'!$C$2:$FN$85,3,FALSE),"")</f>
        <v/>
      </c>
      <c r="Z74" s="1" t="str">
        <f>IFERROR(VLOOKUP(CONCATENATE(X$1,X74),'Formulario de Preguntas'!$C$2:$FN$85,4,FALSE),"")</f>
        <v/>
      </c>
      <c r="AA74" s="29">
        <f>IF($B74='Formulario de Respuestas'!$D73,'Formulario de Respuestas'!$M73,"ES DIFERENTE")</f>
        <v>0</v>
      </c>
      <c r="AB74" s="19" t="str">
        <f>IFERROR(VLOOKUP(CONCATENATE(AA$1,AA74),'Formulario de Preguntas'!$C$2:$FN$85,3,FALSE),"")</f>
        <v/>
      </c>
      <c r="AC74" s="1" t="str">
        <f>IFERROR(VLOOKUP(CONCATENATE(AA$1,AA74),'Formulario de Preguntas'!$C$2:$FN$85,4,FALSE),"")</f>
        <v/>
      </c>
      <c r="AD74" s="29">
        <f>IF($B74='Formulario de Respuestas'!$D73,'Formulario de Respuestas'!$N73,"ES DIFERENTE")</f>
        <v>0</v>
      </c>
      <c r="AE74" s="19" t="str">
        <f>IFERROR(VLOOKUP(CONCATENATE(AD$1,AD74),'Formulario de Preguntas'!$C$2:$FN$85,3,FALSE),"")</f>
        <v/>
      </c>
      <c r="AF74" s="1" t="str">
        <f>IFERROR(VLOOKUP(CONCATENATE(AD$1,AD74),'Formulario de Preguntas'!$C$2:$FN$85,4,FALSE),"")</f>
        <v/>
      </c>
      <c r="AG74" s="29">
        <f>IF($B74='Formulario de Respuestas'!$D73,'Formulario de Respuestas'!$O73,"ES DIFERENTE")</f>
        <v>0</v>
      </c>
      <c r="AH74" s="19" t="str">
        <f>IFERROR(VLOOKUP(CONCATENATE(AG$1,AG74),'Formulario de Preguntas'!$C$2:$FN$85,3,FALSE),"")</f>
        <v/>
      </c>
      <c r="AI74" s="1" t="str">
        <f>IFERROR(VLOOKUP(CONCATENATE(AG$1,AG74),'Formulario de Preguntas'!$C$2:$FN$85,4,FALSE),"")</f>
        <v/>
      </c>
      <c r="AJ74" s="29">
        <f>IF($B74='Formulario de Respuestas'!$D73,'Formulario de Respuestas'!$P73,"ES DIFERENTE")</f>
        <v>0</v>
      </c>
      <c r="AK74" s="19" t="str">
        <f>IFERROR(VLOOKUP(CONCATENATE(AJ$1,AJ74),'Formulario de Preguntas'!$C$2:$FN$85,3,FALSE),"")</f>
        <v/>
      </c>
      <c r="AL74" s="1" t="str">
        <f>IFERROR(VLOOKUP(CONCATENATE(AJ$1,AJ74),'Formulario de Preguntas'!$C$2:$FN$85,4,FALSE),"")</f>
        <v/>
      </c>
      <c r="AM74" s="29">
        <f>IF($B74='Formulario de Respuestas'!$D73,'Formulario de Respuestas'!$Q73,"ES DIFERENTE")</f>
        <v>0</v>
      </c>
      <c r="AN74" s="19" t="str">
        <f>IFERROR(VLOOKUP(CONCATENATE(AM$1,AM74),'Formulario de Preguntas'!$C$2:$FN$85,3,FALSE),"")</f>
        <v/>
      </c>
      <c r="AO74" s="1" t="str">
        <f>IFERROR(VLOOKUP(CONCATENATE(AM$1,AM74),'Formulario de Preguntas'!$C$2:$FN$85,4,FALSE),"")</f>
        <v/>
      </c>
      <c r="AP74" s="29">
        <f>IF($B74='Formulario de Respuestas'!$D73,'Formulario de Respuestas'!$R73,"ES DIFERENTE")</f>
        <v>0</v>
      </c>
      <c r="AQ74" s="19" t="str">
        <f>IFERROR(VLOOKUP(CONCATENATE(AP$1,AP74),'Formulario de Preguntas'!$C$2:$FN$85,3,FALSE),"")</f>
        <v/>
      </c>
      <c r="AR74" s="1" t="str">
        <f>IFERROR(VLOOKUP(CONCATENATE(AP$1,AP74),'Formulario de Preguntas'!$C$2:$FN$85,4,FALSE),"")</f>
        <v/>
      </c>
      <c r="AS74" s="29">
        <f>IF($B74='Formulario de Respuestas'!$D73,'Formulario de Respuestas'!$S73,"ES DIFERENTE")</f>
        <v>0</v>
      </c>
      <c r="AT74" s="19" t="str">
        <f>IFERROR(VLOOKUP(CONCATENATE(AS$1,AS74),'Formulario de Preguntas'!$C$2:$FN$85,3,FALSE),"")</f>
        <v/>
      </c>
      <c r="AU74" s="1" t="str">
        <f>IFERROR(VLOOKUP(CONCATENATE(AS$1,AS74),'Formulario de Preguntas'!$C$2:$FN$85,4,FALSE),"")</f>
        <v/>
      </c>
      <c r="AV74" s="29">
        <f>IF($B74='Formulario de Respuestas'!$D73,'Formulario de Respuestas'!$T73,"ES DIFERENTE")</f>
        <v>0</v>
      </c>
      <c r="AW74" s="19" t="str">
        <f>IFERROR(VLOOKUP(CONCATENATE(AV$1,AV74),'Formulario de Preguntas'!$C$2:$FN$85,3,FALSE),"")</f>
        <v/>
      </c>
      <c r="AX74" s="1" t="str">
        <f>IFERROR(VLOOKUP(CONCATENATE(AV$1,AV74),'Formulario de Preguntas'!$C$2:$FN$85,4,FALSE),"")</f>
        <v/>
      </c>
      <c r="AY74" s="29">
        <f>IF($B74='Formulario de Respuestas'!$D73,'Formulario de Respuestas'!$U73,"ES DIFERENTE")</f>
        <v>0</v>
      </c>
      <c r="AZ74" s="19" t="str">
        <f>IFERROR(VLOOKUP(CONCATENATE(AY$1,AY74),'Formulario de Preguntas'!$C$2:$FN$85,3,FALSE),"")</f>
        <v/>
      </c>
      <c r="BA74" s="1" t="str">
        <f>IFERROR(VLOOKUP(CONCATENATE(AY$1,AY74),'Formulario de Preguntas'!$C$2:$FN$85,4,FALSE),"")</f>
        <v/>
      </c>
      <c r="BB74" s="29">
        <f>IF($B74='Formulario de Respuestas'!$D73,'Formulario de Respuestas'!$V73,"ES DIFERENTE")</f>
        <v>0</v>
      </c>
      <c r="BC74" s="19" t="str">
        <f>IFERROR(VLOOKUP(CONCATENATE(BB$1,BB74),'Formulario de Preguntas'!$C$2:$FN$85,3,FALSE),"")</f>
        <v/>
      </c>
      <c r="BD74" s="1" t="str">
        <f>IFERROR(VLOOKUP(CONCATENATE(BB$1,BB74),'Formulario de Preguntas'!$C$2:$FN$85,4,FALSE),"")</f>
        <v/>
      </c>
      <c r="BE74" s="29">
        <f>IF($B74='Formulario de Respuestas'!$D73,'Formulario de Respuestas'!$W73,"ES DIFERENTE")</f>
        <v>0</v>
      </c>
      <c r="BF74" s="19" t="str">
        <f>IFERROR(VLOOKUP(CONCATENATE(BE$1,BE74),'Formulario de Preguntas'!$C$2:$FN$85,3,FALSE),"")</f>
        <v/>
      </c>
      <c r="BG74" s="1" t="str">
        <f>IFERROR(VLOOKUP(CONCATENATE(BE$1,BE74),'Formulario de Preguntas'!$C$2:$FN$85,4,FALSE),"")</f>
        <v/>
      </c>
      <c r="BH74" s="29">
        <f>IF($B74='Formulario de Respuestas'!$D73,'Formulario de Respuestas'!$X73,"ES DIFERENTE")</f>
        <v>0</v>
      </c>
      <c r="BI74" s="19" t="str">
        <f>IFERROR(VLOOKUP(CONCATENATE(BH$1,BH74),'Formulario de Preguntas'!$C$2:$FN$85,3,FALSE),"")</f>
        <v/>
      </c>
      <c r="BJ74" s="1" t="str">
        <f>IFERROR(VLOOKUP(CONCATENATE(BH$1,BH74),'Formulario de Preguntas'!$C$2:$FN$85,4,FALSE),"")</f>
        <v/>
      </c>
      <c r="BL74" s="29">
        <f>IF($B74='Formulario de Respuestas'!$D73,'Formulario de Respuestas'!$X73,"ES DIFERENTE")</f>
        <v>0</v>
      </c>
      <c r="BM74" s="19" t="str">
        <f>IFERROR(VLOOKUP(CONCATENATE(BL$1,BL74),'Formulario de Preguntas'!$C$2:$FN$85,3,FALSE),"")</f>
        <v/>
      </c>
      <c r="BN74" s="1" t="str">
        <f>IFERROR(VLOOKUP(CONCATENATE(BL$1,BL74),'Formulario de Preguntas'!$C$2:$FN$85,4,FALSE),"")</f>
        <v/>
      </c>
      <c r="BP74" s="1">
        <f t="shared" si="4"/>
        <v>0</v>
      </c>
      <c r="BQ74" s="1">
        <f t="shared" si="5"/>
        <v>0.25</v>
      </c>
      <c r="BR74" s="1">
        <f t="shared" si="3"/>
        <v>0</v>
      </c>
      <c r="BS74" s="1">
        <f>COUNTIF('Formulario de Respuestas'!$E73:$AC73,"A")</f>
        <v>0</v>
      </c>
      <c r="BT74" s="1">
        <f>COUNTIF('Formulario de Respuestas'!$E73:$AC73,"B")</f>
        <v>0</v>
      </c>
      <c r="BU74" s="1">
        <f>COUNTIF('Formulario de Respuestas'!$E73:$AC73,"C")</f>
        <v>0</v>
      </c>
      <c r="BV74" s="1">
        <f>COUNTIF('Formulario de Respuestas'!$E73:$AC73,"D")</f>
        <v>0</v>
      </c>
      <c r="BW74" s="1">
        <f>COUNTIF('Formulario de Respuestas'!$E73:$AC73,"E (RESPUESTA ANULADA)")</f>
        <v>0</v>
      </c>
    </row>
    <row r="75" spans="1:75" x14ac:dyDescent="0.25">
      <c r="A75" s="1">
        <f>'Formulario de Respuestas'!C74</f>
        <v>0</v>
      </c>
      <c r="B75" s="1">
        <f>'Formulario de Respuestas'!D74</f>
        <v>0</v>
      </c>
      <c r="C75" s="29">
        <f>IF($B75='Formulario de Respuestas'!$D74,'Formulario de Respuestas'!$E74,"ES DIFERENTE")</f>
        <v>0</v>
      </c>
      <c r="D75" s="19" t="str">
        <f>IFERROR(VLOOKUP(CONCATENATE(C$1,C75),'Formulario de Preguntas'!$C$2:$FN$85,3,FALSE),"")</f>
        <v/>
      </c>
      <c r="E75" s="1" t="str">
        <f>IFERROR(VLOOKUP(CONCATENATE(C$1,C75),'Formulario de Preguntas'!$C$2:$FN$85,4,FALSE),"")</f>
        <v/>
      </c>
      <c r="F75" s="29">
        <f>IF($B75='Formulario de Respuestas'!$D74,'Formulario de Respuestas'!$F74,"ES DIFERENTE")</f>
        <v>0</v>
      </c>
      <c r="G75" s="19" t="str">
        <f>IFERROR(VLOOKUP(CONCATENATE(F$1,F75),'Formulario de Preguntas'!$C$2:$FN$85,3,FALSE),"")</f>
        <v/>
      </c>
      <c r="H75" s="1" t="str">
        <f>IFERROR(VLOOKUP(CONCATENATE(F$1,F75),'Formulario de Preguntas'!$C$2:$FN$85,4,FALSE),"")</f>
        <v/>
      </c>
      <c r="I75" s="29">
        <f>IF($B75='Formulario de Respuestas'!$D74,'Formulario de Respuestas'!$G74,"ES DIFERENTE")</f>
        <v>0</v>
      </c>
      <c r="J75" s="19" t="str">
        <f>IFERROR(VLOOKUP(CONCATENATE(I$1,I75),'Formulario de Preguntas'!$C$2:$FN$85,3,FALSE),"")</f>
        <v/>
      </c>
      <c r="K75" s="1" t="str">
        <f>IFERROR(VLOOKUP(CONCATENATE(I$1,I75),'Formulario de Preguntas'!$C$2:$FN$85,4,FALSE),"")</f>
        <v/>
      </c>
      <c r="L75" s="29">
        <f>IF($B75='Formulario de Respuestas'!$D74,'Formulario de Respuestas'!$H74,"ES DIFERENTE")</f>
        <v>0</v>
      </c>
      <c r="M75" s="19" t="str">
        <f>IFERROR(VLOOKUP(CONCATENATE(L$1,L75),'Formulario de Preguntas'!$C$2:$FN$85,3,FALSE),"")</f>
        <v/>
      </c>
      <c r="N75" s="1" t="str">
        <f>IFERROR(VLOOKUP(CONCATENATE(L$1,L75),'Formulario de Preguntas'!$C$2:$FN$85,4,FALSE),"")</f>
        <v/>
      </c>
      <c r="O75" s="29">
        <f>IF($B75='Formulario de Respuestas'!$D74,'Formulario de Respuestas'!$I74,"ES DIFERENTE")</f>
        <v>0</v>
      </c>
      <c r="P75" s="19" t="str">
        <f>IFERROR(VLOOKUP(CONCATENATE(O$1,O75),'Formulario de Preguntas'!$C$2:$FN$85,3,FALSE),"")</f>
        <v/>
      </c>
      <c r="Q75" s="1" t="str">
        <f>IFERROR(VLOOKUP(CONCATENATE(O$1,O75),'Formulario de Preguntas'!$C$2:$FN$85,4,FALSE),"")</f>
        <v/>
      </c>
      <c r="R75" s="29">
        <f>IF($B75='Formulario de Respuestas'!$D74,'Formulario de Respuestas'!$J74,"ES DIFERENTE")</f>
        <v>0</v>
      </c>
      <c r="S75" s="19" t="str">
        <f>IFERROR(VLOOKUP(CONCATENATE(R$1,R75),'Formulario de Preguntas'!$C$2:$FN$85,3,FALSE),"")</f>
        <v/>
      </c>
      <c r="T75" s="1" t="str">
        <f>IFERROR(VLOOKUP(CONCATENATE(R$1,R75),'Formulario de Preguntas'!$C$2:$FN$85,4,FALSE),"")</f>
        <v/>
      </c>
      <c r="U75" s="29">
        <f>IF($B75='Formulario de Respuestas'!$D74,'Formulario de Respuestas'!$K74,"ES DIFERENTE")</f>
        <v>0</v>
      </c>
      <c r="V75" s="19" t="str">
        <f>IFERROR(VLOOKUP(CONCATENATE(U$1,U75),'Formulario de Preguntas'!$C$2:$FN$85,3,FALSE),"")</f>
        <v/>
      </c>
      <c r="W75" s="1" t="str">
        <f>IFERROR(VLOOKUP(CONCATENATE(U$1,U75),'Formulario de Preguntas'!$C$2:$FN$85,4,FALSE),"")</f>
        <v/>
      </c>
      <c r="X75" s="29">
        <f>IF($B75='Formulario de Respuestas'!$D74,'Formulario de Respuestas'!$L74,"ES DIFERENTE")</f>
        <v>0</v>
      </c>
      <c r="Y75" s="19" t="str">
        <f>IFERROR(VLOOKUP(CONCATENATE(X$1,X75),'Formulario de Preguntas'!$C$2:$FN$85,3,FALSE),"")</f>
        <v/>
      </c>
      <c r="Z75" s="1" t="str">
        <f>IFERROR(VLOOKUP(CONCATENATE(X$1,X75),'Formulario de Preguntas'!$C$2:$FN$85,4,FALSE),"")</f>
        <v/>
      </c>
      <c r="AA75" s="29">
        <f>IF($B75='Formulario de Respuestas'!$D74,'Formulario de Respuestas'!$M74,"ES DIFERENTE")</f>
        <v>0</v>
      </c>
      <c r="AB75" s="19" t="str">
        <f>IFERROR(VLOOKUP(CONCATENATE(AA$1,AA75),'Formulario de Preguntas'!$C$2:$FN$85,3,FALSE),"")</f>
        <v/>
      </c>
      <c r="AC75" s="1" t="str">
        <f>IFERROR(VLOOKUP(CONCATENATE(AA$1,AA75),'Formulario de Preguntas'!$C$2:$FN$85,4,FALSE),"")</f>
        <v/>
      </c>
      <c r="AD75" s="29">
        <f>IF($B75='Formulario de Respuestas'!$D74,'Formulario de Respuestas'!$N74,"ES DIFERENTE")</f>
        <v>0</v>
      </c>
      <c r="AE75" s="19" t="str">
        <f>IFERROR(VLOOKUP(CONCATENATE(AD$1,AD75),'Formulario de Preguntas'!$C$2:$FN$85,3,FALSE),"")</f>
        <v/>
      </c>
      <c r="AF75" s="1" t="str">
        <f>IFERROR(VLOOKUP(CONCATENATE(AD$1,AD75),'Formulario de Preguntas'!$C$2:$FN$85,4,FALSE),"")</f>
        <v/>
      </c>
      <c r="AG75" s="29">
        <f>IF($B75='Formulario de Respuestas'!$D74,'Formulario de Respuestas'!$O74,"ES DIFERENTE")</f>
        <v>0</v>
      </c>
      <c r="AH75" s="19" t="str">
        <f>IFERROR(VLOOKUP(CONCATENATE(AG$1,AG75),'Formulario de Preguntas'!$C$2:$FN$85,3,FALSE),"")</f>
        <v/>
      </c>
      <c r="AI75" s="1" t="str">
        <f>IFERROR(VLOOKUP(CONCATENATE(AG$1,AG75),'Formulario de Preguntas'!$C$2:$FN$85,4,FALSE),"")</f>
        <v/>
      </c>
      <c r="AJ75" s="29">
        <f>IF($B75='Formulario de Respuestas'!$D74,'Formulario de Respuestas'!$P74,"ES DIFERENTE")</f>
        <v>0</v>
      </c>
      <c r="AK75" s="19" t="str">
        <f>IFERROR(VLOOKUP(CONCATENATE(AJ$1,AJ75),'Formulario de Preguntas'!$C$2:$FN$85,3,FALSE),"")</f>
        <v/>
      </c>
      <c r="AL75" s="1" t="str">
        <f>IFERROR(VLOOKUP(CONCATENATE(AJ$1,AJ75),'Formulario de Preguntas'!$C$2:$FN$85,4,FALSE),"")</f>
        <v/>
      </c>
      <c r="AM75" s="29">
        <f>IF($B75='Formulario de Respuestas'!$D74,'Formulario de Respuestas'!$Q74,"ES DIFERENTE")</f>
        <v>0</v>
      </c>
      <c r="AN75" s="19" t="str">
        <f>IFERROR(VLOOKUP(CONCATENATE(AM$1,AM75),'Formulario de Preguntas'!$C$2:$FN$85,3,FALSE),"")</f>
        <v/>
      </c>
      <c r="AO75" s="1" t="str">
        <f>IFERROR(VLOOKUP(CONCATENATE(AM$1,AM75),'Formulario de Preguntas'!$C$2:$FN$85,4,FALSE),"")</f>
        <v/>
      </c>
      <c r="AP75" s="29">
        <f>IF($B75='Formulario de Respuestas'!$D74,'Formulario de Respuestas'!$R74,"ES DIFERENTE")</f>
        <v>0</v>
      </c>
      <c r="AQ75" s="19" t="str">
        <f>IFERROR(VLOOKUP(CONCATENATE(AP$1,AP75),'Formulario de Preguntas'!$C$2:$FN$85,3,FALSE),"")</f>
        <v/>
      </c>
      <c r="AR75" s="1" t="str">
        <f>IFERROR(VLOOKUP(CONCATENATE(AP$1,AP75),'Formulario de Preguntas'!$C$2:$FN$85,4,FALSE),"")</f>
        <v/>
      </c>
      <c r="AS75" s="29">
        <f>IF($B75='Formulario de Respuestas'!$D74,'Formulario de Respuestas'!$S74,"ES DIFERENTE")</f>
        <v>0</v>
      </c>
      <c r="AT75" s="19" t="str">
        <f>IFERROR(VLOOKUP(CONCATENATE(AS$1,AS75),'Formulario de Preguntas'!$C$2:$FN$85,3,FALSE),"")</f>
        <v/>
      </c>
      <c r="AU75" s="1" t="str">
        <f>IFERROR(VLOOKUP(CONCATENATE(AS$1,AS75),'Formulario de Preguntas'!$C$2:$FN$85,4,FALSE),"")</f>
        <v/>
      </c>
      <c r="AV75" s="29">
        <f>IF($B75='Formulario de Respuestas'!$D74,'Formulario de Respuestas'!$T74,"ES DIFERENTE")</f>
        <v>0</v>
      </c>
      <c r="AW75" s="19" t="str">
        <f>IFERROR(VLOOKUP(CONCATENATE(AV$1,AV75),'Formulario de Preguntas'!$C$2:$FN$85,3,FALSE),"")</f>
        <v/>
      </c>
      <c r="AX75" s="1" t="str">
        <f>IFERROR(VLOOKUP(CONCATENATE(AV$1,AV75),'Formulario de Preguntas'!$C$2:$FN$85,4,FALSE),"")</f>
        <v/>
      </c>
      <c r="AY75" s="29">
        <f>IF($B75='Formulario de Respuestas'!$D74,'Formulario de Respuestas'!$U74,"ES DIFERENTE")</f>
        <v>0</v>
      </c>
      <c r="AZ75" s="19" t="str">
        <f>IFERROR(VLOOKUP(CONCATENATE(AY$1,AY75),'Formulario de Preguntas'!$C$2:$FN$85,3,FALSE),"")</f>
        <v/>
      </c>
      <c r="BA75" s="1" t="str">
        <f>IFERROR(VLOOKUP(CONCATENATE(AY$1,AY75),'Formulario de Preguntas'!$C$2:$FN$85,4,FALSE),"")</f>
        <v/>
      </c>
      <c r="BB75" s="29">
        <f>IF($B75='Formulario de Respuestas'!$D74,'Formulario de Respuestas'!$V74,"ES DIFERENTE")</f>
        <v>0</v>
      </c>
      <c r="BC75" s="19" t="str">
        <f>IFERROR(VLOOKUP(CONCATENATE(BB$1,BB75),'Formulario de Preguntas'!$C$2:$FN$85,3,FALSE),"")</f>
        <v/>
      </c>
      <c r="BD75" s="1" t="str">
        <f>IFERROR(VLOOKUP(CONCATENATE(BB$1,BB75),'Formulario de Preguntas'!$C$2:$FN$85,4,FALSE),"")</f>
        <v/>
      </c>
      <c r="BE75" s="29">
        <f>IF($B75='Formulario de Respuestas'!$D74,'Formulario de Respuestas'!$W74,"ES DIFERENTE")</f>
        <v>0</v>
      </c>
      <c r="BF75" s="19" t="str">
        <f>IFERROR(VLOOKUP(CONCATENATE(BE$1,BE75),'Formulario de Preguntas'!$C$2:$FN$85,3,FALSE),"")</f>
        <v/>
      </c>
      <c r="BG75" s="1" t="str">
        <f>IFERROR(VLOOKUP(CONCATENATE(BE$1,BE75),'Formulario de Preguntas'!$C$2:$FN$85,4,FALSE),"")</f>
        <v/>
      </c>
      <c r="BH75" s="29">
        <f>IF($B75='Formulario de Respuestas'!$D74,'Formulario de Respuestas'!$X74,"ES DIFERENTE")</f>
        <v>0</v>
      </c>
      <c r="BI75" s="19" t="str">
        <f>IFERROR(VLOOKUP(CONCATENATE(BH$1,BH75),'Formulario de Preguntas'!$C$2:$FN$85,3,FALSE),"")</f>
        <v/>
      </c>
      <c r="BJ75" s="1" t="str">
        <f>IFERROR(VLOOKUP(CONCATENATE(BH$1,BH75),'Formulario de Preguntas'!$C$2:$FN$85,4,FALSE),"")</f>
        <v/>
      </c>
      <c r="BL75" s="29">
        <f>IF($B75='Formulario de Respuestas'!$D74,'Formulario de Respuestas'!$X74,"ES DIFERENTE")</f>
        <v>0</v>
      </c>
      <c r="BM75" s="19" t="str">
        <f>IFERROR(VLOOKUP(CONCATENATE(BL$1,BL75),'Formulario de Preguntas'!$C$2:$FN$85,3,FALSE),"")</f>
        <v/>
      </c>
      <c r="BN75" s="1" t="str">
        <f>IFERROR(VLOOKUP(CONCATENATE(BL$1,BL75),'Formulario de Preguntas'!$C$2:$FN$85,4,FALSE),"")</f>
        <v/>
      </c>
      <c r="BP75" s="1">
        <f t="shared" si="4"/>
        <v>0</v>
      </c>
      <c r="BQ75" s="1">
        <f t="shared" si="5"/>
        <v>0.25</v>
      </c>
      <c r="BR75" s="1">
        <f t="shared" si="3"/>
        <v>0</v>
      </c>
      <c r="BS75" s="1">
        <f>COUNTIF('Formulario de Respuestas'!$E74:$AC74,"A")</f>
        <v>0</v>
      </c>
      <c r="BT75" s="1">
        <f>COUNTIF('Formulario de Respuestas'!$E74:$AC74,"B")</f>
        <v>0</v>
      </c>
      <c r="BU75" s="1">
        <f>COUNTIF('Formulario de Respuestas'!$E74:$AC74,"C")</f>
        <v>0</v>
      </c>
      <c r="BV75" s="1">
        <f>COUNTIF('Formulario de Respuestas'!$E74:$AC74,"D")</f>
        <v>0</v>
      </c>
      <c r="BW75" s="1">
        <f>COUNTIF('Formulario de Respuestas'!$E74:$AC74,"E (RESPUESTA ANULADA)")</f>
        <v>0</v>
      </c>
    </row>
    <row r="76" spans="1:75" x14ac:dyDescent="0.25">
      <c r="A76" s="1">
        <f>'Formulario de Respuestas'!C75</f>
        <v>0</v>
      </c>
      <c r="B76" s="1">
        <f>'Formulario de Respuestas'!D75</f>
        <v>0</v>
      </c>
      <c r="C76" s="29">
        <f>IF($B76='Formulario de Respuestas'!$D75,'Formulario de Respuestas'!$E75,"ES DIFERENTE")</f>
        <v>0</v>
      </c>
      <c r="D76" s="19" t="str">
        <f>IFERROR(VLOOKUP(CONCATENATE(C$1,C76),'Formulario de Preguntas'!$C$2:$FN$85,3,FALSE),"")</f>
        <v/>
      </c>
      <c r="E76" s="1" t="str">
        <f>IFERROR(VLOOKUP(CONCATENATE(C$1,C76),'Formulario de Preguntas'!$C$2:$FN$85,4,FALSE),"")</f>
        <v/>
      </c>
      <c r="F76" s="29">
        <f>IF($B76='Formulario de Respuestas'!$D75,'Formulario de Respuestas'!$F75,"ES DIFERENTE")</f>
        <v>0</v>
      </c>
      <c r="G76" s="19" t="str">
        <f>IFERROR(VLOOKUP(CONCATENATE(F$1,F76),'Formulario de Preguntas'!$C$2:$FN$85,3,FALSE),"")</f>
        <v/>
      </c>
      <c r="H76" s="1" t="str">
        <f>IFERROR(VLOOKUP(CONCATENATE(F$1,F76),'Formulario de Preguntas'!$C$2:$FN$85,4,FALSE),"")</f>
        <v/>
      </c>
      <c r="I76" s="29">
        <f>IF($B76='Formulario de Respuestas'!$D75,'Formulario de Respuestas'!$G75,"ES DIFERENTE")</f>
        <v>0</v>
      </c>
      <c r="J76" s="19" t="str">
        <f>IFERROR(VLOOKUP(CONCATENATE(I$1,I76),'Formulario de Preguntas'!$C$2:$FN$85,3,FALSE),"")</f>
        <v/>
      </c>
      <c r="K76" s="1" t="str">
        <f>IFERROR(VLOOKUP(CONCATENATE(I$1,I76),'Formulario de Preguntas'!$C$2:$FN$85,4,FALSE),"")</f>
        <v/>
      </c>
      <c r="L76" s="29">
        <f>IF($B76='Formulario de Respuestas'!$D75,'Formulario de Respuestas'!$H75,"ES DIFERENTE")</f>
        <v>0</v>
      </c>
      <c r="M76" s="19" t="str">
        <f>IFERROR(VLOOKUP(CONCATENATE(L$1,L76),'Formulario de Preguntas'!$C$2:$FN$85,3,FALSE),"")</f>
        <v/>
      </c>
      <c r="N76" s="1" t="str">
        <f>IFERROR(VLOOKUP(CONCATENATE(L$1,L76),'Formulario de Preguntas'!$C$2:$FN$85,4,FALSE),"")</f>
        <v/>
      </c>
      <c r="O76" s="29">
        <f>IF($B76='Formulario de Respuestas'!$D75,'Formulario de Respuestas'!$I75,"ES DIFERENTE")</f>
        <v>0</v>
      </c>
      <c r="P76" s="19" t="str">
        <f>IFERROR(VLOOKUP(CONCATENATE(O$1,O76),'Formulario de Preguntas'!$C$2:$FN$85,3,FALSE),"")</f>
        <v/>
      </c>
      <c r="Q76" s="1" t="str">
        <f>IFERROR(VLOOKUP(CONCATENATE(O$1,O76),'Formulario de Preguntas'!$C$2:$FN$85,4,FALSE),"")</f>
        <v/>
      </c>
      <c r="R76" s="29">
        <f>IF($B76='Formulario de Respuestas'!$D75,'Formulario de Respuestas'!$J75,"ES DIFERENTE")</f>
        <v>0</v>
      </c>
      <c r="S76" s="19" t="str">
        <f>IFERROR(VLOOKUP(CONCATENATE(R$1,R76),'Formulario de Preguntas'!$C$2:$FN$85,3,FALSE),"")</f>
        <v/>
      </c>
      <c r="T76" s="1" t="str">
        <f>IFERROR(VLOOKUP(CONCATENATE(R$1,R76),'Formulario de Preguntas'!$C$2:$FN$85,4,FALSE),"")</f>
        <v/>
      </c>
      <c r="U76" s="29">
        <f>IF($B76='Formulario de Respuestas'!$D75,'Formulario de Respuestas'!$K75,"ES DIFERENTE")</f>
        <v>0</v>
      </c>
      <c r="V76" s="19" t="str">
        <f>IFERROR(VLOOKUP(CONCATENATE(U$1,U76),'Formulario de Preguntas'!$C$2:$FN$85,3,FALSE),"")</f>
        <v/>
      </c>
      <c r="W76" s="1" t="str">
        <f>IFERROR(VLOOKUP(CONCATENATE(U$1,U76),'Formulario de Preguntas'!$C$2:$FN$85,4,FALSE),"")</f>
        <v/>
      </c>
      <c r="X76" s="29">
        <f>IF($B76='Formulario de Respuestas'!$D75,'Formulario de Respuestas'!$L75,"ES DIFERENTE")</f>
        <v>0</v>
      </c>
      <c r="Y76" s="19" t="str">
        <f>IFERROR(VLOOKUP(CONCATENATE(X$1,X76),'Formulario de Preguntas'!$C$2:$FN$85,3,FALSE),"")</f>
        <v/>
      </c>
      <c r="Z76" s="1" t="str">
        <f>IFERROR(VLOOKUP(CONCATENATE(X$1,X76),'Formulario de Preguntas'!$C$2:$FN$85,4,FALSE),"")</f>
        <v/>
      </c>
      <c r="AA76" s="29">
        <f>IF($B76='Formulario de Respuestas'!$D75,'Formulario de Respuestas'!$M75,"ES DIFERENTE")</f>
        <v>0</v>
      </c>
      <c r="AB76" s="19" t="str">
        <f>IFERROR(VLOOKUP(CONCATENATE(AA$1,AA76),'Formulario de Preguntas'!$C$2:$FN$85,3,FALSE),"")</f>
        <v/>
      </c>
      <c r="AC76" s="1" t="str">
        <f>IFERROR(VLOOKUP(CONCATENATE(AA$1,AA76),'Formulario de Preguntas'!$C$2:$FN$85,4,FALSE),"")</f>
        <v/>
      </c>
      <c r="AD76" s="29">
        <f>IF($B76='Formulario de Respuestas'!$D75,'Formulario de Respuestas'!$N75,"ES DIFERENTE")</f>
        <v>0</v>
      </c>
      <c r="AE76" s="19" t="str">
        <f>IFERROR(VLOOKUP(CONCATENATE(AD$1,AD76),'Formulario de Preguntas'!$C$2:$FN$85,3,FALSE),"")</f>
        <v/>
      </c>
      <c r="AF76" s="1" t="str">
        <f>IFERROR(VLOOKUP(CONCATENATE(AD$1,AD76),'Formulario de Preguntas'!$C$2:$FN$85,4,FALSE),"")</f>
        <v/>
      </c>
      <c r="AG76" s="29">
        <f>IF($B76='Formulario de Respuestas'!$D75,'Formulario de Respuestas'!$O75,"ES DIFERENTE")</f>
        <v>0</v>
      </c>
      <c r="AH76" s="19" t="str">
        <f>IFERROR(VLOOKUP(CONCATENATE(AG$1,AG76),'Formulario de Preguntas'!$C$2:$FN$85,3,FALSE),"")</f>
        <v/>
      </c>
      <c r="AI76" s="1" t="str">
        <f>IFERROR(VLOOKUP(CONCATENATE(AG$1,AG76),'Formulario de Preguntas'!$C$2:$FN$85,4,FALSE),"")</f>
        <v/>
      </c>
      <c r="AJ76" s="29">
        <f>IF($B76='Formulario de Respuestas'!$D75,'Formulario de Respuestas'!$P75,"ES DIFERENTE")</f>
        <v>0</v>
      </c>
      <c r="AK76" s="19" t="str">
        <f>IFERROR(VLOOKUP(CONCATENATE(AJ$1,AJ76),'Formulario de Preguntas'!$C$2:$FN$85,3,FALSE),"")</f>
        <v/>
      </c>
      <c r="AL76" s="1" t="str">
        <f>IFERROR(VLOOKUP(CONCATENATE(AJ$1,AJ76),'Formulario de Preguntas'!$C$2:$FN$85,4,FALSE),"")</f>
        <v/>
      </c>
      <c r="AM76" s="29">
        <f>IF($B76='Formulario de Respuestas'!$D75,'Formulario de Respuestas'!$Q75,"ES DIFERENTE")</f>
        <v>0</v>
      </c>
      <c r="AN76" s="19" t="str">
        <f>IFERROR(VLOOKUP(CONCATENATE(AM$1,AM76),'Formulario de Preguntas'!$C$2:$FN$85,3,FALSE),"")</f>
        <v/>
      </c>
      <c r="AO76" s="1" t="str">
        <f>IFERROR(VLOOKUP(CONCATENATE(AM$1,AM76),'Formulario de Preguntas'!$C$2:$FN$85,4,FALSE),"")</f>
        <v/>
      </c>
      <c r="AP76" s="29">
        <f>IF($B76='Formulario de Respuestas'!$D75,'Formulario de Respuestas'!$R75,"ES DIFERENTE")</f>
        <v>0</v>
      </c>
      <c r="AQ76" s="19" t="str">
        <f>IFERROR(VLOOKUP(CONCATENATE(AP$1,AP76),'Formulario de Preguntas'!$C$2:$FN$85,3,FALSE),"")</f>
        <v/>
      </c>
      <c r="AR76" s="1" t="str">
        <f>IFERROR(VLOOKUP(CONCATENATE(AP$1,AP76),'Formulario de Preguntas'!$C$2:$FN$85,4,FALSE),"")</f>
        <v/>
      </c>
      <c r="AS76" s="29">
        <f>IF($B76='Formulario de Respuestas'!$D75,'Formulario de Respuestas'!$S75,"ES DIFERENTE")</f>
        <v>0</v>
      </c>
      <c r="AT76" s="19" t="str">
        <f>IFERROR(VLOOKUP(CONCATENATE(AS$1,AS76),'Formulario de Preguntas'!$C$2:$FN$85,3,FALSE),"")</f>
        <v/>
      </c>
      <c r="AU76" s="1" t="str">
        <f>IFERROR(VLOOKUP(CONCATENATE(AS$1,AS76),'Formulario de Preguntas'!$C$2:$FN$85,4,FALSE),"")</f>
        <v/>
      </c>
      <c r="AV76" s="29">
        <f>IF($B76='Formulario de Respuestas'!$D75,'Formulario de Respuestas'!$T75,"ES DIFERENTE")</f>
        <v>0</v>
      </c>
      <c r="AW76" s="19" t="str">
        <f>IFERROR(VLOOKUP(CONCATENATE(AV$1,AV76),'Formulario de Preguntas'!$C$2:$FN$85,3,FALSE),"")</f>
        <v/>
      </c>
      <c r="AX76" s="1" t="str">
        <f>IFERROR(VLOOKUP(CONCATENATE(AV$1,AV76),'Formulario de Preguntas'!$C$2:$FN$85,4,FALSE),"")</f>
        <v/>
      </c>
      <c r="AY76" s="29">
        <f>IF($B76='Formulario de Respuestas'!$D75,'Formulario de Respuestas'!$U75,"ES DIFERENTE")</f>
        <v>0</v>
      </c>
      <c r="AZ76" s="19" t="str">
        <f>IFERROR(VLOOKUP(CONCATENATE(AY$1,AY76),'Formulario de Preguntas'!$C$2:$FN$85,3,FALSE),"")</f>
        <v/>
      </c>
      <c r="BA76" s="1" t="str">
        <f>IFERROR(VLOOKUP(CONCATENATE(AY$1,AY76),'Formulario de Preguntas'!$C$2:$FN$85,4,FALSE),"")</f>
        <v/>
      </c>
      <c r="BB76" s="29">
        <f>IF($B76='Formulario de Respuestas'!$D75,'Formulario de Respuestas'!$V75,"ES DIFERENTE")</f>
        <v>0</v>
      </c>
      <c r="BC76" s="19" t="str">
        <f>IFERROR(VLOOKUP(CONCATENATE(BB$1,BB76),'Formulario de Preguntas'!$C$2:$FN$85,3,FALSE),"")</f>
        <v/>
      </c>
      <c r="BD76" s="1" t="str">
        <f>IFERROR(VLOOKUP(CONCATENATE(BB$1,BB76),'Formulario de Preguntas'!$C$2:$FN$85,4,FALSE),"")</f>
        <v/>
      </c>
      <c r="BE76" s="29">
        <f>IF($B76='Formulario de Respuestas'!$D75,'Formulario de Respuestas'!$W75,"ES DIFERENTE")</f>
        <v>0</v>
      </c>
      <c r="BF76" s="19" t="str">
        <f>IFERROR(VLOOKUP(CONCATENATE(BE$1,BE76),'Formulario de Preguntas'!$C$2:$FN$85,3,FALSE),"")</f>
        <v/>
      </c>
      <c r="BG76" s="1" t="str">
        <f>IFERROR(VLOOKUP(CONCATENATE(BE$1,BE76),'Formulario de Preguntas'!$C$2:$FN$85,4,FALSE),"")</f>
        <v/>
      </c>
      <c r="BH76" s="29">
        <f>IF($B76='Formulario de Respuestas'!$D75,'Formulario de Respuestas'!$X75,"ES DIFERENTE")</f>
        <v>0</v>
      </c>
      <c r="BI76" s="19" t="str">
        <f>IFERROR(VLOOKUP(CONCATENATE(BH$1,BH76),'Formulario de Preguntas'!$C$2:$FN$85,3,FALSE),"")</f>
        <v/>
      </c>
      <c r="BJ76" s="1" t="str">
        <f>IFERROR(VLOOKUP(CONCATENATE(BH$1,BH76),'Formulario de Preguntas'!$C$2:$FN$85,4,FALSE),"")</f>
        <v/>
      </c>
      <c r="BL76" s="29">
        <f>IF($B76='Formulario de Respuestas'!$D75,'Formulario de Respuestas'!$X75,"ES DIFERENTE")</f>
        <v>0</v>
      </c>
      <c r="BM76" s="19" t="str">
        <f>IFERROR(VLOOKUP(CONCATENATE(BL$1,BL76),'Formulario de Preguntas'!$C$2:$FN$85,3,FALSE),"")</f>
        <v/>
      </c>
      <c r="BN76" s="1" t="str">
        <f>IFERROR(VLOOKUP(CONCATENATE(BL$1,BL76),'Formulario de Preguntas'!$C$2:$FN$85,4,FALSE),"")</f>
        <v/>
      </c>
      <c r="BP76" s="1">
        <f t="shared" si="4"/>
        <v>0</v>
      </c>
      <c r="BQ76" s="1">
        <f t="shared" si="5"/>
        <v>0.25</v>
      </c>
      <c r="BR76" s="1">
        <f t="shared" si="3"/>
        <v>0</v>
      </c>
      <c r="BS76" s="1">
        <f>COUNTIF('Formulario de Respuestas'!$E75:$AC75,"A")</f>
        <v>0</v>
      </c>
      <c r="BT76" s="1">
        <f>COUNTIF('Formulario de Respuestas'!$E75:$AC75,"B")</f>
        <v>0</v>
      </c>
      <c r="BU76" s="1">
        <f>COUNTIF('Formulario de Respuestas'!$E75:$AC75,"C")</f>
        <v>0</v>
      </c>
      <c r="BV76" s="1">
        <f>COUNTIF('Formulario de Respuestas'!$E75:$AC75,"D")</f>
        <v>0</v>
      </c>
      <c r="BW76" s="1">
        <f>COUNTIF('Formulario de Respuestas'!$E75:$AC75,"E (RESPUESTA ANULADA)")</f>
        <v>0</v>
      </c>
    </row>
    <row r="77" spans="1:75" x14ac:dyDescent="0.25">
      <c r="A77" s="1">
        <f>'Formulario de Respuestas'!C76</f>
        <v>0</v>
      </c>
      <c r="B77" s="1">
        <f>'Formulario de Respuestas'!D76</f>
        <v>0</v>
      </c>
      <c r="C77" s="29">
        <f>IF($B77='Formulario de Respuestas'!$D76,'Formulario de Respuestas'!$E76,"ES DIFERENTE")</f>
        <v>0</v>
      </c>
      <c r="D77" s="19" t="str">
        <f>IFERROR(VLOOKUP(CONCATENATE(C$1,C77),'Formulario de Preguntas'!$C$2:$FN$85,3,FALSE),"")</f>
        <v/>
      </c>
      <c r="E77" s="1" t="str">
        <f>IFERROR(VLOOKUP(CONCATENATE(C$1,C77),'Formulario de Preguntas'!$C$2:$FN$85,4,FALSE),"")</f>
        <v/>
      </c>
      <c r="F77" s="29">
        <f>IF($B77='Formulario de Respuestas'!$D76,'Formulario de Respuestas'!$F76,"ES DIFERENTE")</f>
        <v>0</v>
      </c>
      <c r="G77" s="19" t="str">
        <f>IFERROR(VLOOKUP(CONCATENATE(F$1,F77),'Formulario de Preguntas'!$C$2:$FN$85,3,FALSE),"")</f>
        <v/>
      </c>
      <c r="H77" s="1" t="str">
        <f>IFERROR(VLOOKUP(CONCATENATE(F$1,F77),'Formulario de Preguntas'!$C$2:$FN$85,4,FALSE),"")</f>
        <v/>
      </c>
      <c r="I77" s="29">
        <f>IF($B77='Formulario de Respuestas'!$D76,'Formulario de Respuestas'!$G76,"ES DIFERENTE")</f>
        <v>0</v>
      </c>
      <c r="J77" s="19" t="str">
        <f>IFERROR(VLOOKUP(CONCATENATE(I$1,I77),'Formulario de Preguntas'!$C$2:$FN$85,3,FALSE),"")</f>
        <v/>
      </c>
      <c r="K77" s="1" t="str">
        <f>IFERROR(VLOOKUP(CONCATENATE(I$1,I77),'Formulario de Preguntas'!$C$2:$FN$85,4,FALSE),"")</f>
        <v/>
      </c>
      <c r="L77" s="29">
        <f>IF($B77='Formulario de Respuestas'!$D76,'Formulario de Respuestas'!$H76,"ES DIFERENTE")</f>
        <v>0</v>
      </c>
      <c r="M77" s="19" t="str">
        <f>IFERROR(VLOOKUP(CONCATENATE(L$1,L77),'Formulario de Preguntas'!$C$2:$FN$85,3,FALSE),"")</f>
        <v/>
      </c>
      <c r="N77" s="1" t="str">
        <f>IFERROR(VLOOKUP(CONCATENATE(L$1,L77),'Formulario de Preguntas'!$C$2:$FN$85,4,FALSE),"")</f>
        <v/>
      </c>
      <c r="O77" s="29">
        <f>IF($B77='Formulario de Respuestas'!$D76,'Formulario de Respuestas'!$I76,"ES DIFERENTE")</f>
        <v>0</v>
      </c>
      <c r="P77" s="19" t="str">
        <f>IFERROR(VLOOKUP(CONCATENATE(O$1,O77),'Formulario de Preguntas'!$C$2:$FN$85,3,FALSE),"")</f>
        <v/>
      </c>
      <c r="Q77" s="1" t="str">
        <f>IFERROR(VLOOKUP(CONCATENATE(O$1,O77),'Formulario de Preguntas'!$C$2:$FN$85,4,FALSE),"")</f>
        <v/>
      </c>
      <c r="R77" s="29">
        <f>IF($B77='Formulario de Respuestas'!$D76,'Formulario de Respuestas'!$J76,"ES DIFERENTE")</f>
        <v>0</v>
      </c>
      <c r="S77" s="19" t="str">
        <f>IFERROR(VLOOKUP(CONCATENATE(R$1,R77),'Formulario de Preguntas'!$C$2:$FN$85,3,FALSE),"")</f>
        <v/>
      </c>
      <c r="T77" s="1" t="str">
        <f>IFERROR(VLOOKUP(CONCATENATE(R$1,R77),'Formulario de Preguntas'!$C$2:$FN$85,4,FALSE),"")</f>
        <v/>
      </c>
      <c r="U77" s="29">
        <f>IF($B77='Formulario de Respuestas'!$D76,'Formulario de Respuestas'!$K76,"ES DIFERENTE")</f>
        <v>0</v>
      </c>
      <c r="V77" s="19" t="str">
        <f>IFERROR(VLOOKUP(CONCATENATE(U$1,U77),'Formulario de Preguntas'!$C$2:$FN$85,3,FALSE),"")</f>
        <v/>
      </c>
      <c r="W77" s="1" t="str">
        <f>IFERROR(VLOOKUP(CONCATENATE(U$1,U77),'Formulario de Preguntas'!$C$2:$FN$85,4,FALSE),"")</f>
        <v/>
      </c>
      <c r="X77" s="29">
        <f>IF($B77='Formulario de Respuestas'!$D76,'Formulario de Respuestas'!$L76,"ES DIFERENTE")</f>
        <v>0</v>
      </c>
      <c r="Y77" s="19" t="str">
        <f>IFERROR(VLOOKUP(CONCATENATE(X$1,X77),'Formulario de Preguntas'!$C$2:$FN$85,3,FALSE),"")</f>
        <v/>
      </c>
      <c r="Z77" s="1" t="str">
        <f>IFERROR(VLOOKUP(CONCATENATE(X$1,X77),'Formulario de Preguntas'!$C$2:$FN$85,4,FALSE),"")</f>
        <v/>
      </c>
      <c r="AA77" s="29">
        <f>IF($B77='Formulario de Respuestas'!$D76,'Formulario de Respuestas'!$M76,"ES DIFERENTE")</f>
        <v>0</v>
      </c>
      <c r="AB77" s="19" t="str">
        <f>IFERROR(VLOOKUP(CONCATENATE(AA$1,AA77),'Formulario de Preguntas'!$C$2:$FN$85,3,FALSE),"")</f>
        <v/>
      </c>
      <c r="AC77" s="1" t="str">
        <f>IFERROR(VLOOKUP(CONCATENATE(AA$1,AA77),'Formulario de Preguntas'!$C$2:$FN$85,4,FALSE),"")</f>
        <v/>
      </c>
      <c r="AD77" s="29">
        <f>IF($B77='Formulario de Respuestas'!$D76,'Formulario de Respuestas'!$N76,"ES DIFERENTE")</f>
        <v>0</v>
      </c>
      <c r="AE77" s="19" t="str">
        <f>IFERROR(VLOOKUP(CONCATENATE(AD$1,AD77),'Formulario de Preguntas'!$C$2:$FN$85,3,FALSE),"")</f>
        <v/>
      </c>
      <c r="AF77" s="1" t="str">
        <f>IFERROR(VLOOKUP(CONCATENATE(AD$1,AD77),'Formulario de Preguntas'!$C$2:$FN$85,4,FALSE),"")</f>
        <v/>
      </c>
      <c r="AG77" s="29">
        <f>IF($B77='Formulario de Respuestas'!$D76,'Formulario de Respuestas'!$O76,"ES DIFERENTE")</f>
        <v>0</v>
      </c>
      <c r="AH77" s="19" t="str">
        <f>IFERROR(VLOOKUP(CONCATENATE(AG$1,AG77),'Formulario de Preguntas'!$C$2:$FN$85,3,FALSE),"")</f>
        <v/>
      </c>
      <c r="AI77" s="1" t="str">
        <f>IFERROR(VLOOKUP(CONCATENATE(AG$1,AG77),'Formulario de Preguntas'!$C$2:$FN$85,4,FALSE),"")</f>
        <v/>
      </c>
      <c r="AJ77" s="29">
        <f>IF($B77='Formulario de Respuestas'!$D76,'Formulario de Respuestas'!$P76,"ES DIFERENTE")</f>
        <v>0</v>
      </c>
      <c r="AK77" s="19" t="str">
        <f>IFERROR(VLOOKUP(CONCATENATE(AJ$1,AJ77),'Formulario de Preguntas'!$C$2:$FN$85,3,FALSE),"")</f>
        <v/>
      </c>
      <c r="AL77" s="1" t="str">
        <f>IFERROR(VLOOKUP(CONCATENATE(AJ$1,AJ77),'Formulario de Preguntas'!$C$2:$FN$85,4,FALSE),"")</f>
        <v/>
      </c>
      <c r="AM77" s="29">
        <f>IF($B77='Formulario de Respuestas'!$D76,'Formulario de Respuestas'!$Q76,"ES DIFERENTE")</f>
        <v>0</v>
      </c>
      <c r="AN77" s="19" t="str">
        <f>IFERROR(VLOOKUP(CONCATENATE(AM$1,AM77),'Formulario de Preguntas'!$C$2:$FN$85,3,FALSE),"")</f>
        <v/>
      </c>
      <c r="AO77" s="1" t="str">
        <f>IFERROR(VLOOKUP(CONCATENATE(AM$1,AM77),'Formulario de Preguntas'!$C$2:$FN$85,4,FALSE),"")</f>
        <v/>
      </c>
      <c r="AP77" s="29">
        <f>IF($B77='Formulario de Respuestas'!$D76,'Formulario de Respuestas'!$R76,"ES DIFERENTE")</f>
        <v>0</v>
      </c>
      <c r="AQ77" s="19" t="str">
        <f>IFERROR(VLOOKUP(CONCATENATE(AP$1,AP77),'Formulario de Preguntas'!$C$2:$FN$85,3,FALSE),"")</f>
        <v/>
      </c>
      <c r="AR77" s="1" t="str">
        <f>IFERROR(VLOOKUP(CONCATENATE(AP$1,AP77),'Formulario de Preguntas'!$C$2:$FN$85,4,FALSE),"")</f>
        <v/>
      </c>
      <c r="AS77" s="29">
        <f>IF($B77='Formulario de Respuestas'!$D76,'Formulario de Respuestas'!$S76,"ES DIFERENTE")</f>
        <v>0</v>
      </c>
      <c r="AT77" s="19" t="str">
        <f>IFERROR(VLOOKUP(CONCATENATE(AS$1,AS77),'Formulario de Preguntas'!$C$2:$FN$85,3,FALSE),"")</f>
        <v/>
      </c>
      <c r="AU77" s="1" t="str">
        <f>IFERROR(VLOOKUP(CONCATENATE(AS$1,AS77),'Formulario de Preguntas'!$C$2:$FN$85,4,FALSE),"")</f>
        <v/>
      </c>
      <c r="AV77" s="29">
        <f>IF($B77='Formulario de Respuestas'!$D76,'Formulario de Respuestas'!$T76,"ES DIFERENTE")</f>
        <v>0</v>
      </c>
      <c r="AW77" s="19" t="str">
        <f>IFERROR(VLOOKUP(CONCATENATE(AV$1,AV77),'Formulario de Preguntas'!$C$2:$FN$85,3,FALSE),"")</f>
        <v/>
      </c>
      <c r="AX77" s="1" t="str">
        <f>IFERROR(VLOOKUP(CONCATENATE(AV$1,AV77),'Formulario de Preguntas'!$C$2:$FN$85,4,FALSE),"")</f>
        <v/>
      </c>
      <c r="AY77" s="29">
        <f>IF($B77='Formulario de Respuestas'!$D76,'Formulario de Respuestas'!$U76,"ES DIFERENTE")</f>
        <v>0</v>
      </c>
      <c r="AZ77" s="19" t="str">
        <f>IFERROR(VLOOKUP(CONCATENATE(AY$1,AY77),'Formulario de Preguntas'!$C$2:$FN$85,3,FALSE),"")</f>
        <v/>
      </c>
      <c r="BA77" s="1" t="str">
        <f>IFERROR(VLOOKUP(CONCATENATE(AY$1,AY77),'Formulario de Preguntas'!$C$2:$FN$85,4,FALSE),"")</f>
        <v/>
      </c>
      <c r="BB77" s="29">
        <f>IF($B77='Formulario de Respuestas'!$D76,'Formulario de Respuestas'!$V76,"ES DIFERENTE")</f>
        <v>0</v>
      </c>
      <c r="BC77" s="19" t="str">
        <f>IFERROR(VLOOKUP(CONCATENATE(BB$1,BB77),'Formulario de Preguntas'!$C$2:$FN$85,3,FALSE),"")</f>
        <v/>
      </c>
      <c r="BD77" s="1" t="str">
        <f>IFERROR(VLOOKUP(CONCATENATE(BB$1,BB77),'Formulario de Preguntas'!$C$2:$FN$85,4,FALSE),"")</f>
        <v/>
      </c>
      <c r="BE77" s="29">
        <f>IF($B77='Formulario de Respuestas'!$D76,'Formulario de Respuestas'!$W76,"ES DIFERENTE")</f>
        <v>0</v>
      </c>
      <c r="BF77" s="19" t="str">
        <f>IFERROR(VLOOKUP(CONCATENATE(BE$1,BE77),'Formulario de Preguntas'!$C$2:$FN$85,3,FALSE),"")</f>
        <v/>
      </c>
      <c r="BG77" s="1" t="str">
        <f>IFERROR(VLOOKUP(CONCATENATE(BE$1,BE77),'Formulario de Preguntas'!$C$2:$FN$85,4,FALSE),"")</f>
        <v/>
      </c>
      <c r="BH77" s="29">
        <f>IF($B77='Formulario de Respuestas'!$D76,'Formulario de Respuestas'!$X76,"ES DIFERENTE")</f>
        <v>0</v>
      </c>
      <c r="BI77" s="19" t="str">
        <f>IFERROR(VLOOKUP(CONCATENATE(BH$1,BH77),'Formulario de Preguntas'!$C$2:$FN$85,3,FALSE),"")</f>
        <v/>
      </c>
      <c r="BJ77" s="1" t="str">
        <f>IFERROR(VLOOKUP(CONCATENATE(BH$1,BH77),'Formulario de Preguntas'!$C$2:$FN$85,4,FALSE),"")</f>
        <v/>
      </c>
      <c r="BL77" s="29">
        <f>IF($B77='Formulario de Respuestas'!$D76,'Formulario de Respuestas'!$X76,"ES DIFERENTE")</f>
        <v>0</v>
      </c>
      <c r="BM77" s="19" t="str">
        <f>IFERROR(VLOOKUP(CONCATENATE(BL$1,BL77),'Formulario de Preguntas'!$C$2:$FN$85,3,FALSE),"")</f>
        <v/>
      </c>
      <c r="BN77" s="1" t="str">
        <f>IFERROR(VLOOKUP(CONCATENATE(BL$1,BL77),'Formulario de Preguntas'!$C$2:$FN$85,4,FALSE),"")</f>
        <v/>
      </c>
      <c r="BP77" s="1">
        <f t="shared" si="4"/>
        <v>0</v>
      </c>
      <c r="BQ77" s="1">
        <f t="shared" si="5"/>
        <v>0.25</v>
      </c>
      <c r="BR77" s="1">
        <f t="shared" si="3"/>
        <v>0</v>
      </c>
      <c r="BS77" s="1">
        <f>COUNTIF('Formulario de Respuestas'!$E76:$AC76,"A")</f>
        <v>0</v>
      </c>
      <c r="BT77" s="1">
        <f>COUNTIF('Formulario de Respuestas'!$E76:$AC76,"B")</f>
        <v>0</v>
      </c>
      <c r="BU77" s="1">
        <f>COUNTIF('Formulario de Respuestas'!$E76:$AC76,"C")</f>
        <v>0</v>
      </c>
      <c r="BV77" s="1">
        <f>COUNTIF('Formulario de Respuestas'!$E76:$AC76,"D")</f>
        <v>0</v>
      </c>
      <c r="BW77" s="1">
        <f>COUNTIF('Formulario de Respuestas'!$E76:$AC76,"E (RESPUESTA ANULADA)")</f>
        <v>0</v>
      </c>
    </row>
    <row r="78" spans="1:75" x14ac:dyDescent="0.25">
      <c r="A78" s="1">
        <f>'Formulario de Respuestas'!C77</f>
        <v>0</v>
      </c>
      <c r="B78" s="1">
        <f>'Formulario de Respuestas'!D77</f>
        <v>0</v>
      </c>
      <c r="C78" s="29">
        <f>IF($B78='Formulario de Respuestas'!$D77,'Formulario de Respuestas'!$E77,"ES DIFERENTE")</f>
        <v>0</v>
      </c>
      <c r="D78" s="19" t="str">
        <f>IFERROR(VLOOKUP(CONCATENATE(C$1,C78),'Formulario de Preguntas'!$C$2:$FN$85,3,FALSE),"")</f>
        <v/>
      </c>
      <c r="E78" s="1" t="str">
        <f>IFERROR(VLOOKUP(CONCATENATE(C$1,C78),'Formulario de Preguntas'!$C$2:$FN$85,4,FALSE),"")</f>
        <v/>
      </c>
      <c r="F78" s="29">
        <f>IF($B78='Formulario de Respuestas'!$D77,'Formulario de Respuestas'!$F77,"ES DIFERENTE")</f>
        <v>0</v>
      </c>
      <c r="G78" s="19" t="str">
        <f>IFERROR(VLOOKUP(CONCATENATE(F$1,F78),'Formulario de Preguntas'!$C$2:$FN$85,3,FALSE),"")</f>
        <v/>
      </c>
      <c r="H78" s="1" t="str">
        <f>IFERROR(VLOOKUP(CONCATENATE(F$1,F78),'Formulario de Preguntas'!$C$2:$FN$85,4,FALSE),"")</f>
        <v/>
      </c>
      <c r="I78" s="29">
        <f>IF($B78='Formulario de Respuestas'!$D77,'Formulario de Respuestas'!$G77,"ES DIFERENTE")</f>
        <v>0</v>
      </c>
      <c r="J78" s="19" t="str">
        <f>IFERROR(VLOOKUP(CONCATENATE(I$1,I78),'Formulario de Preguntas'!$C$2:$FN$85,3,FALSE),"")</f>
        <v/>
      </c>
      <c r="K78" s="1" t="str">
        <f>IFERROR(VLOOKUP(CONCATENATE(I$1,I78),'Formulario de Preguntas'!$C$2:$FN$85,4,FALSE),"")</f>
        <v/>
      </c>
      <c r="L78" s="29">
        <f>IF($B78='Formulario de Respuestas'!$D77,'Formulario de Respuestas'!$H77,"ES DIFERENTE")</f>
        <v>0</v>
      </c>
      <c r="M78" s="19" t="str">
        <f>IFERROR(VLOOKUP(CONCATENATE(L$1,L78),'Formulario de Preguntas'!$C$2:$FN$85,3,FALSE),"")</f>
        <v/>
      </c>
      <c r="N78" s="1" t="str">
        <f>IFERROR(VLOOKUP(CONCATENATE(L$1,L78),'Formulario de Preguntas'!$C$2:$FN$85,4,FALSE),"")</f>
        <v/>
      </c>
      <c r="O78" s="29">
        <f>IF($B78='Formulario de Respuestas'!$D77,'Formulario de Respuestas'!$I77,"ES DIFERENTE")</f>
        <v>0</v>
      </c>
      <c r="P78" s="19" t="str">
        <f>IFERROR(VLOOKUP(CONCATENATE(O$1,O78),'Formulario de Preguntas'!$C$2:$FN$85,3,FALSE),"")</f>
        <v/>
      </c>
      <c r="Q78" s="1" t="str">
        <f>IFERROR(VLOOKUP(CONCATENATE(O$1,O78),'Formulario de Preguntas'!$C$2:$FN$85,4,FALSE),"")</f>
        <v/>
      </c>
      <c r="R78" s="29">
        <f>IF($B78='Formulario de Respuestas'!$D77,'Formulario de Respuestas'!$J77,"ES DIFERENTE")</f>
        <v>0</v>
      </c>
      <c r="S78" s="19" t="str">
        <f>IFERROR(VLOOKUP(CONCATENATE(R$1,R78),'Formulario de Preguntas'!$C$2:$FN$85,3,FALSE),"")</f>
        <v/>
      </c>
      <c r="T78" s="1" t="str">
        <f>IFERROR(VLOOKUP(CONCATENATE(R$1,R78),'Formulario de Preguntas'!$C$2:$FN$85,4,FALSE),"")</f>
        <v/>
      </c>
      <c r="U78" s="29">
        <f>IF($B78='Formulario de Respuestas'!$D77,'Formulario de Respuestas'!$K77,"ES DIFERENTE")</f>
        <v>0</v>
      </c>
      <c r="V78" s="19" t="str">
        <f>IFERROR(VLOOKUP(CONCATENATE(U$1,U78),'Formulario de Preguntas'!$C$2:$FN$85,3,FALSE),"")</f>
        <v/>
      </c>
      <c r="W78" s="1" t="str">
        <f>IFERROR(VLOOKUP(CONCATENATE(U$1,U78),'Formulario de Preguntas'!$C$2:$FN$85,4,FALSE),"")</f>
        <v/>
      </c>
      <c r="X78" s="29">
        <f>IF($B78='Formulario de Respuestas'!$D77,'Formulario de Respuestas'!$L77,"ES DIFERENTE")</f>
        <v>0</v>
      </c>
      <c r="Y78" s="19" t="str">
        <f>IFERROR(VLOOKUP(CONCATENATE(X$1,X78),'Formulario de Preguntas'!$C$2:$FN$85,3,FALSE),"")</f>
        <v/>
      </c>
      <c r="Z78" s="1" t="str">
        <f>IFERROR(VLOOKUP(CONCATENATE(X$1,X78),'Formulario de Preguntas'!$C$2:$FN$85,4,FALSE),"")</f>
        <v/>
      </c>
      <c r="AA78" s="29">
        <f>IF($B78='Formulario de Respuestas'!$D77,'Formulario de Respuestas'!$M77,"ES DIFERENTE")</f>
        <v>0</v>
      </c>
      <c r="AB78" s="19" t="str">
        <f>IFERROR(VLOOKUP(CONCATENATE(AA$1,AA78),'Formulario de Preguntas'!$C$2:$FN$85,3,FALSE),"")</f>
        <v/>
      </c>
      <c r="AC78" s="1" t="str">
        <f>IFERROR(VLOOKUP(CONCATENATE(AA$1,AA78),'Formulario de Preguntas'!$C$2:$FN$85,4,FALSE),"")</f>
        <v/>
      </c>
      <c r="AD78" s="29">
        <f>IF($B78='Formulario de Respuestas'!$D77,'Formulario de Respuestas'!$N77,"ES DIFERENTE")</f>
        <v>0</v>
      </c>
      <c r="AE78" s="19" t="str">
        <f>IFERROR(VLOOKUP(CONCATENATE(AD$1,AD78),'Formulario de Preguntas'!$C$2:$FN$85,3,FALSE),"")</f>
        <v/>
      </c>
      <c r="AF78" s="1" t="str">
        <f>IFERROR(VLOOKUP(CONCATENATE(AD$1,AD78),'Formulario de Preguntas'!$C$2:$FN$85,4,FALSE),"")</f>
        <v/>
      </c>
      <c r="AG78" s="29">
        <f>IF($B78='Formulario de Respuestas'!$D77,'Formulario de Respuestas'!$O77,"ES DIFERENTE")</f>
        <v>0</v>
      </c>
      <c r="AH78" s="19" t="str">
        <f>IFERROR(VLOOKUP(CONCATENATE(AG$1,AG78),'Formulario de Preguntas'!$C$2:$FN$85,3,FALSE),"")</f>
        <v/>
      </c>
      <c r="AI78" s="1" t="str">
        <f>IFERROR(VLOOKUP(CONCATENATE(AG$1,AG78),'Formulario de Preguntas'!$C$2:$FN$85,4,FALSE),"")</f>
        <v/>
      </c>
      <c r="AJ78" s="29">
        <f>IF($B78='Formulario de Respuestas'!$D77,'Formulario de Respuestas'!$P77,"ES DIFERENTE")</f>
        <v>0</v>
      </c>
      <c r="AK78" s="19" t="str">
        <f>IFERROR(VLOOKUP(CONCATENATE(AJ$1,AJ78),'Formulario de Preguntas'!$C$2:$FN$85,3,FALSE),"")</f>
        <v/>
      </c>
      <c r="AL78" s="1" t="str">
        <f>IFERROR(VLOOKUP(CONCATENATE(AJ$1,AJ78),'Formulario de Preguntas'!$C$2:$FN$85,4,FALSE),"")</f>
        <v/>
      </c>
      <c r="AM78" s="29">
        <f>IF($B78='Formulario de Respuestas'!$D77,'Formulario de Respuestas'!$Q77,"ES DIFERENTE")</f>
        <v>0</v>
      </c>
      <c r="AN78" s="19" t="str">
        <f>IFERROR(VLOOKUP(CONCATENATE(AM$1,AM78),'Formulario de Preguntas'!$C$2:$FN$85,3,FALSE),"")</f>
        <v/>
      </c>
      <c r="AO78" s="1" t="str">
        <f>IFERROR(VLOOKUP(CONCATENATE(AM$1,AM78),'Formulario de Preguntas'!$C$2:$FN$85,4,FALSE),"")</f>
        <v/>
      </c>
      <c r="AP78" s="29">
        <f>IF($B78='Formulario de Respuestas'!$D77,'Formulario de Respuestas'!$R77,"ES DIFERENTE")</f>
        <v>0</v>
      </c>
      <c r="AQ78" s="19" t="str">
        <f>IFERROR(VLOOKUP(CONCATENATE(AP$1,AP78),'Formulario de Preguntas'!$C$2:$FN$85,3,FALSE),"")</f>
        <v/>
      </c>
      <c r="AR78" s="1" t="str">
        <f>IFERROR(VLOOKUP(CONCATENATE(AP$1,AP78),'Formulario de Preguntas'!$C$2:$FN$85,4,FALSE),"")</f>
        <v/>
      </c>
      <c r="AS78" s="29">
        <f>IF($B78='Formulario de Respuestas'!$D77,'Formulario de Respuestas'!$S77,"ES DIFERENTE")</f>
        <v>0</v>
      </c>
      <c r="AT78" s="19" t="str">
        <f>IFERROR(VLOOKUP(CONCATENATE(AS$1,AS78),'Formulario de Preguntas'!$C$2:$FN$85,3,FALSE),"")</f>
        <v/>
      </c>
      <c r="AU78" s="1" t="str">
        <f>IFERROR(VLOOKUP(CONCATENATE(AS$1,AS78),'Formulario de Preguntas'!$C$2:$FN$85,4,FALSE),"")</f>
        <v/>
      </c>
      <c r="AV78" s="29">
        <f>IF($B78='Formulario de Respuestas'!$D77,'Formulario de Respuestas'!$T77,"ES DIFERENTE")</f>
        <v>0</v>
      </c>
      <c r="AW78" s="19" t="str">
        <f>IFERROR(VLOOKUP(CONCATENATE(AV$1,AV78),'Formulario de Preguntas'!$C$2:$FN$85,3,FALSE),"")</f>
        <v/>
      </c>
      <c r="AX78" s="1" t="str">
        <f>IFERROR(VLOOKUP(CONCATENATE(AV$1,AV78),'Formulario de Preguntas'!$C$2:$FN$85,4,FALSE),"")</f>
        <v/>
      </c>
      <c r="AY78" s="29">
        <f>IF($B78='Formulario de Respuestas'!$D77,'Formulario de Respuestas'!$U77,"ES DIFERENTE")</f>
        <v>0</v>
      </c>
      <c r="AZ78" s="19" t="str">
        <f>IFERROR(VLOOKUP(CONCATENATE(AY$1,AY78),'Formulario de Preguntas'!$C$2:$FN$85,3,FALSE),"")</f>
        <v/>
      </c>
      <c r="BA78" s="1" t="str">
        <f>IFERROR(VLOOKUP(CONCATENATE(AY$1,AY78),'Formulario de Preguntas'!$C$2:$FN$85,4,FALSE),"")</f>
        <v/>
      </c>
      <c r="BB78" s="29">
        <f>IF($B78='Formulario de Respuestas'!$D77,'Formulario de Respuestas'!$V77,"ES DIFERENTE")</f>
        <v>0</v>
      </c>
      <c r="BC78" s="19" t="str">
        <f>IFERROR(VLOOKUP(CONCATENATE(BB$1,BB78),'Formulario de Preguntas'!$C$2:$FN$85,3,FALSE),"")</f>
        <v/>
      </c>
      <c r="BD78" s="1" t="str">
        <f>IFERROR(VLOOKUP(CONCATENATE(BB$1,BB78),'Formulario de Preguntas'!$C$2:$FN$85,4,FALSE),"")</f>
        <v/>
      </c>
      <c r="BE78" s="29">
        <f>IF($B78='Formulario de Respuestas'!$D77,'Formulario de Respuestas'!$W77,"ES DIFERENTE")</f>
        <v>0</v>
      </c>
      <c r="BF78" s="19" t="str">
        <f>IFERROR(VLOOKUP(CONCATENATE(BE$1,BE78),'Formulario de Preguntas'!$C$2:$FN$85,3,FALSE),"")</f>
        <v/>
      </c>
      <c r="BG78" s="1" t="str">
        <f>IFERROR(VLOOKUP(CONCATENATE(BE$1,BE78),'Formulario de Preguntas'!$C$2:$FN$85,4,FALSE),"")</f>
        <v/>
      </c>
      <c r="BH78" s="29">
        <f>IF($B78='Formulario de Respuestas'!$D77,'Formulario de Respuestas'!$X77,"ES DIFERENTE")</f>
        <v>0</v>
      </c>
      <c r="BI78" s="19" t="str">
        <f>IFERROR(VLOOKUP(CONCATENATE(BH$1,BH78),'Formulario de Preguntas'!$C$2:$FN$85,3,FALSE),"")</f>
        <v/>
      </c>
      <c r="BJ78" s="1" t="str">
        <f>IFERROR(VLOOKUP(CONCATENATE(BH$1,BH78),'Formulario de Preguntas'!$C$2:$FN$85,4,FALSE),"")</f>
        <v/>
      </c>
      <c r="BL78" s="29">
        <f>IF($B78='Formulario de Respuestas'!$D77,'Formulario de Respuestas'!$X77,"ES DIFERENTE")</f>
        <v>0</v>
      </c>
      <c r="BM78" s="19" t="str">
        <f>IFERROR(VLOOKUP(CONCATENATE(BL$1,BL78),'Formulario de Preguntas'!$C$2:$FN$85,3,FALSE),"")</f>
        <v/>
      </c>
      <c r="BN78" s="1" t="str">
        <f>IFERROR(VLOOKUP(CONCATENATE(BL$1,BL78),'Formulario de Preguntas'!$C$2:$FN$85,4,FALSE),"")</f>
        <v/>
      </c>
      <c r="BP78" s="1">
        <f t="shared" si="4"/>
        <v>0</v>
      </c>
      <c r="BQ78" s="1">
        <f t="shared" si="5"/>
        <v>0.25</v>
      </c>
      <c r="BR78" s="1">
        <f t="shared" si="3"/>
        <v>0</v>
      </c>
      <c r="BS78" s="1">
        <f>COUNTIF('Formulario de Respuestas'!$E77:$AC77,"A")</f>
        <v>0</v>
      </c>
      <c r="BT78" s="1">
        <f>COUNTIF('Formulario de Respuestas'!$E77:$AC77,"B")</f>
        <v>0</v>
      </c>
      <c r="BU78" s="1">
        <f>COUNTIF('Formulario de Respuestas'!$E77:$AC77,"C")</f>
        <v>0</v>
      </c>
      <c r="BV78" s="1">
        <f>COUNTIF('Formulario de Respuestas'!$E77:$AC77,"D")</f>
        <v>0</v>
      </c>
      <c r="BW78" s="1">
        <f>COUNTIF('Formulario de Respuestas'!$E77:$AC77,"E (RESPUESTA ANULADA)")</f>
        <v>0</v>
      </c>
    </row>
    <row r="79" spans="1:75" x14ac:dyDescent="0.25">
      <c r="A79" s="1">
        <f>'Formulario de Respuestas'!C78</f>
        <v>0</v>
      </c>
      <c r="B79" s="1">
        <f>'Formulario de Respuestas'!D78</f>
        <v>0</v>
      </c>
      <c r="C79" s="29">
        <f>IF($B79='Formulario de Respuestas'!$D78,'Formulario de Respuestas'!$E78,"ES DIFERENTE")</f>
        <v>0</v>
      </c>
      <c r="D79" s="19" t="str">
        <f>IFERROR(VLOOKUP(CONCATENATE(C$1,C79),'Formulario de Preguntas'!$C$2:$FN$85,3,FALSE),"")</f>
        <v/>
      </c>
      <c r="E79" s="1" t="str">
        <f>IFERROR(VLOOKUP(CONCATENATE(C$1,C79),'Formulario de Preguntas'!$C$2:$FN$85,4,FALSE),"")</f>
        <v/>
      </c>
      <c r="F79" s="29">
        <f>IF($B79='Formulario de Respuestas'!$D78,'Formulario de Respuestas'!$F78,"ES DIFERENTE")</f>
        <v>0</v>
      </c>
      <c r="G79" s="19" t="str">
        <f>IFERROR(VLOOKUP(CONCATENATE(F$1,F79),'Formulario de Preguntas'!$C$2:$FN$85,3,FALSE),"")</f>
        <v/>
      </c>
      <c r="H79" s="1" t="str">
        <f>IFERROR(VLOOKUP(CONCATENATE(F$1,F79),'Formulario de Preguntas'!$C$2:$FN$85,4,FALSE),"")</f>
        <v/>
      </c>
      <c r="I79" s="29">
        <f>IF($B79='Formulario de Respuestas'!$D78,'Formulario de Respuestas'!$G78,"ES DIFERENTE")</f>
        <v>0</v>
      </c>
      <c r="J79" s="19" t="str">
        <f>IFERROR(VLOOKUP(CONCATENATE(I$1,I79),'Formulario de Preguntas'!$C$2:$FN$85,3,FALSE),"")</f>
        <v/>
      </c>
      <c r="K79" s="1" t="str">
        <f>IFERROR(VLOOKUP(CONCATENATE(I$1,I79),'Formulario de Preguntas'!$C$2:$FN$85,4,FALSE),"")</f>
        <v/>
      </c>
      <c r="L79" s="29">
        <f>IF($B79='Formulario de Respuestas'!$D78,'Formulario de Respuestas'!$H78,"ES DIFERENTE")</f>
        <v>0</v>
      </c>
      <c r="M79" s="19" t="str">
        <f>IFERROR(VLOOKUP(CONCATENATE(L$1,L79),'Formulario de Preguntas'!$C$2:$FN$85,3,FALSE),"")</f>
        <v/>
      </c>
      <c r="N79" s="1" t="str">
        <f>IFERROR(VLOOKUP(CONCATENATE(L$1,L79),'Formulario de Preguntas'!$C$2:$FN$85,4,FALSE),"")</f>
        <v/>
      </c>
      <c r="O79" s="29">
        <f>IF($B79='Formulario de Respuestas'!$D78,'Formulario de Respuestas'!$I78,"ES DIFERENTE")</f>
        <v>0</v>
      </c>
      <c r="P79" s="19" t="str">
        <f>IFERROR(VLOOKUP(CONCATENATE(O$1,O79),'Formulario de Preguntas'!$C$2:$FN$85,3,FALSE),"")</f>
        <v/>
      </c>
      <c r="Q79" s="1" t="str">
        <f>IFERROR(VLOOKUP(CONCATENATE(O$1,O79),'Formulario de Preguntas'!$C$2:$FN$85,4,FALSE),"")</f>
        <v/>
      </c>
      <c r="R79" s="29">
        <f>IF($B79='Formulario de Respuestas'!$D78,'Formulario de Respuestas'!$J78,"ES DIFERENTE")</f>
        <v>0</v>
      </c>
      <c r="S79" s="19" t="str">
        <f>IFERROR(VLOOKUP(CONCATENATE(R$1,R79),'Formulario de Preguntas'!$C$2:$FN$85,3,FALSE),"")</f>
        <v/>
      </c>
      <c r="T79" s="1" t="str">
        <f>IFERROR(VLOOKUP(CONCATENATE(R$1,R79),'Formulario de Preguntas'!$C$2:$FN$85,4,FALSE),"")</f>
        <v/>
      </c>
      <c r="U79" s="29">
        <f>IF($B79='Formulario de Respuestas'!$D78,'Formulario de Respuestas'!$K78,"ES DIFERENTE")</f>
        <v>0</v>
      </c>
      <c r="V79" s="19" t="str">
        <f>IFERROR(VLOOKUP(CONCATENATE(U$1,U79),'Formulario de Preguntas'!$C$2:$FN$85,3,FALSE),"")</f>
        <v/>
      </c>
      <c r="W79" s="1" t="str">
        <f>IFERROR(VLOOKUP(CONCATENATE(U$1,U79),'Formulario de Preguntas'!$C$2:$FN$85,4,FALSE),"")</f>
        <v/>
      </c>
      <c r="X79" s="29">
        <f>IF($B79='Formulario de Respuestas'!$D78,'Formulario de Respuestas'!$L78,"ES DIFERENTE")</f>
        <v>0</v>
      </c>
      <c r="Y79" s="19" t="str">
        <f>IFERROR(VLOOKUP(CONCATENATE(X$1,X79),'Formulario de Preguntas'!$C$2:$FN$85,3,FALSE),"")</f>
        <v/>
      </c>
      <c r="Z79" s="1" t="str">
        <f>IFERROR(VLOOKUP(CONCATENATE(X$1,X79),'Formulario de Preguntas'!$C$2:$FN$85,4,FALSE),"")</f>
        <v/>
      </c>
      <c r="AA79" s="29">
        <f>IF($B79='Formulario de Respuestas'!$D78,'Formulario de Respuestas'!$M78,"ES DIFERENTE")</f>
        <v>0</v>
      </c>
      <c r="AB79" s="19" t="str">
        <f>IFERROR(VLOOKUP(CONCATENATE(AA$1,AA79),'Formulario de Preguntas'!$C$2:$FN$85,3,FALSE),"")</f>
        <v/>
      </c>
      <c r="AC79" s="1" t="str">
        <f>IFERROR(VLOOKUP(CONCATENATE(AA$1,AA79),'Formulario de Preguntas'!$C$2:$FN$85,4,FALSE),"")</f>
        <v/>
      </c>
      <c r="AD79" s="29">
        <f>IF($B79='Formulario de Respuestas'!$D78,'Formulario de Respuestas'!$N78,"ES DIFERENTE")</f>
        <v>0</v>
      </c>
      <c r="AE79" s="19" t="str">
        <f>IFERROR(VLOOKUP(CONCATENATE(AD$1,AD79),'Formulario de Preguntas'!$C$2:$FN$85,3,FALSE),"")</f>
        <v/>
      </c>
      <c r="AF79" s="1" t="str">
        <f>IFERROR(VLOOKUP(CONCATENATE(AD$1,AD79),'Formulario de Preguntas'!$C$2:$FN$85,4,FALSE),"")</f>
        <v/>
      </c>
      <c r="AG79" s="29">
        <f>IF($B79='Formulario de Respuestas'!$D78,'Formulario de Respuestas'!$O78,"ES DIFERENTE")</f>
        <v>0</v>
      </c>
      <c r="AH79" s="19" t="str">
        <f>IFERROR(VLOOKUP(CONCATENATE(AG$1,AG79),'Formulario de Preguntas'!$C$2:$FN$85,3,FALSE),"")</f>
        <v/>
      </c>
      <c r="AI79" s="1" t="str">
        <f>IFERROR(VLOOKUP(CONCATENATE(AG$1,AG79),'Formulario de Preguntas'!$C$2:$FN$85,4,FALSE),"")</f>
        <v/>
      </c>
      <c r="AJ79" s="29">
        <f>IF($B79='Formulario de Respuestas'!$D78,'Formulario de Respuestas'!$P78,"ES DIFERENTE")</f>
        <v>0</v>
      </c>
      <c r="AK79" s="19" t="str">
        <f>IFERROR(VLOOKUP(CONCATENATE(AJ$1,AJ79),'Formulario de Preguntas'!$C$2:$FN$85,3,FALSE),"")</f>
        <v/>
      </c>
      <c r="AL79" s="1" t="str">
        <f>IFERROR(VLOOKUP(CONCATENATE(AJ$1,AJ79),'Formulario de Preguntas'!$C$2:$FN$85,4,FALSE),"")</f>
        <v/>
      </c>
      <c r="AM79" s="29">
        <f>IF($B79='Formulario de Respuestas'!$D78,'Formulario de Respuestas'!$Q78,"ES DIFERENTE")</f>
        <v>0</v>
      </c>
      <c r="AN79" s="19" t="str">
        <f>IFERROR(VLOOKUP(CONCATENATE(AM$1,AM79),'Formulario de Preguntas'!$C$2:$FN$85,3,FALSE),"")</f>
        <v/>
      </c>
      <c r="AO79" s="1" t="str">
        <f>IFERROR(VLOOKUP(CONCATENATE(AM$1,AM79),'Formulario de Preguntas'!$C$2:$FN$85,4,FALSE),"")</f>
        <v/>
      </c>
      <c r="AP79" s="29">
        <f>IF($B79='Formulario de Respuestas'!$D78,'Formulario de Respuestas'!$R78,"ES DIFERENTE")</f>
        <v>0</v>
      </c>
      <c r="AQ79" s="19" t="str">
        <f>IFERROR(VLOOKUP(CONCATENATE(AP$1,AP79),'Formulario de Preguntas'!$C$2:$FN$85,3,FALSE),"")</f>
        <v/>
      </c>
      <c r="AR79" s="1" t="str">
        <f>IFERROR(VLOOKUP(CONCATENATE(AP$1,AP79),'Formulario de Preguntas'!$C$2:$FN$85,4,FALSE),"")</f>
        <v/>
      </c>
      <c r="AS79" s="29">
        <f>IF($B79='Formulario de Respuestas'!$D78,'Formulario de Respuestas'!$S78,"ES DIFERENTE")</f>
        <v>0</v>
      </c>
      <c r="AT79" s="19" t="str">
        <f>IFERROR(VLOOKUP(CONCATENATE(AS$1,AS79),'Formulario de Preguntas'!$C$2:$FN$85,3,FALSE),"")</f>
        <v/>
      </c>
      <c r="AU79" s="1" t="str">
        <f>IFERROR(VLOOKUP(CONCATENATE(AS$1,AS79),'Formulario de Preguntas'!$C$2:$FN$85,4,FALSE),"")</f>
        <v/>
      </c>
      <c r="AV79" s="29">
        <f>IF($B79='Formulario de Respuestas'!$D78,'Formulario de Respuestas'!$T78,"ES DIFERENTE")</f>
        <v>0</v>
      </c>
      <c r="AW79" s="19" t="str">
        <f>IFERROR(VLOOKUP(CONCATENATE(AV$1,AV79),'Formulario de Preguntas'!$C$2:$FN$85,3,FALSE),"")</f>
        <v/>
      </c>
      <c r="AX79" s="1" t="str">
        <f>IFERROR(VLOOKUP(CONCATENATE(AV$1,AV79),'Formulario de Preguntas'!$C$2:$FN$85,4,FALSE),"")</f>
        <v/>
      </c>
      <c r="AY79" s="29">
        <f>IF($B79='Formulario de Respuestas'!$D78,'Formulario de Respuestas'!$U78,"ES DIFERENTE")</f>
        <v>0</v>
      </c>
      <c r="AZ79" s="19" t="str">
        <f>IFERROR(VLOOKUP(CONCATENATE(AY$1,AY79),'Formulario de Preguntas'!$C$2:$FN$85,3,FALSE),"")</f>
        <v/>
      </c>
      <c r="BA79" s="1" t="str">
        <f>IFERROR(VLOOKUP(CONCATENATE(AY$1,AY79),'Formulario de Preguntas'!$C$2:$FN$85,4,FALSE),"")</f>
        <v/>
      </c>
      <c r="BB79" s="29">
        <f>IF($B79='Formulario de Respuestas'!$D78,'Formulario de Respuestas'!$V78,"ES DIFERENTE")</f>
        <v>0</v>
      </c>
      <c r="BC79" s="19" t="str">
        <f>IFERROR(VLOOKUP(CONCATENATE(BB$1,BB79),'Formulario de Preguntas'!$C$2:$FN$85,3,FALSE),"")</f>
        <v/>
      </c>
      <c r="BD79" s="1" t="str">
        <f>IFERROR(VLOOKUP(CONCATENATE(BB$1,BB79),'Formulario de Preguntas'!$C$2:$FN$85,4,FALSE),"")</f>
        <v/>
      </c>
      <c r="BE79" s="29">
        <f>IF($B79='Formulario de Respuestas'!$D78,'Formulario de Respuestas'!$W78,"ES DIFERENTE")</f>
        <v>0</v>
      </c>
      <c r="BF79" s="19" t="str">
        <f>IFERROR(VLOOKUP(CONCATENATE(BE$1,BE79),'Formulario de Preguntas'!$C$2:$FN$85,3,FALSE),"")</f>
        <v/>
      </c>
      <c r="BG79" s="1" t="str">
        <f>IFERROR(VLOOKUP(CONCATENATE(BE$1,BE79),'Formulario de Preguntas'!$C$2:$FN$85,4,FALSE),"")</f>
        <v/>
      </c>
      <c r="BH79" s="29">
        <f>IF($B79='Formulario de Respuestas'!$D78,'Formulario de Respuestas'!$X78,"ES DIFERENTE")</f>
        <v>0</v>
      </c>
      <c r="BI79" s="19" t="str">
        <f>IFERROR(VLOOKUP(CONCATENATE(BH$1,BH79),'Formulario de Preguntas'!$C$2:$FN$85,3,FALSE),"")</f>
        <v/>
      </c>
      <c r="BJ79" s="1" t="str">
        <f>IFERROR(VLOOKUP(CONCATENATE(BH$1,BH79),'Formulario de Preguntas'!$C$2:$FN$85,4,FALSE),"")</f>
        <v/>
      </c>
      <c r="BL79" s="29">
        <f>IF($B79='Formulario de Respuestas'!$D78,'Formulario de Respuestas'!$X78,"ES DIFERENTE")</f>
        <v>0</v>
      </c>
      <c r="BM79" s="19" t="str">
        <f>IFERROR(VLOOKUP(CONCATENATE(BL$1,BL79),'Formulario de Preguntas'!$C$2:$FN$85,3,FALSE),"")</f>
        <v/>
      </c>
      <c r="BN79" s="1" t="str">
        <f>IFERROR(VLOOKUP(CONCATENATE(BL$1,BL79),'Formulario de Preguntas'!$C$2:$FN$85,4,FALSE),"")</f>
        <v/>
      </c>
      <c r="BP79" s="1">
        <f t="shared" si="4"/>
        <v>0</v>
      </c>
      <c r="BQ79" s="1">
        <f t="shared" si="5"/>
        <v>0.25</v>
      </c>
      <c r="BR79" s="1">
        <f t="shared" si="3"/>
        <v>0</v>
      </c>
      <c r="BS79" s="1">
        <f>COUNTIF('Formulario de Respuestas'!$E78:$AC78,"A")</f>
        <v>0</v>
      </c>
      <c r="BT79" s="1">
        <f>COUNTIF('Formulario de Respuestas'!$E78:$AC78,"B")</f>
        <v>0</v>
      </c>
      <c r="BU79" s="1">
        <f>COUNTIF('Formulario de Respuestas'!$E78:$AC78,"C")</f>
        <v>0</v>
      </c>
      <c r="BV79" s="1">
        <f>COUNTIF('Formulario de Respuestas'!$E78:$AC78,"D")</f>
        <v>0</v>
      </c>
      <c r="BW79" s="1">
        <f>COUNTIF('Formulario de Respuestas'!$E78:$AC78,"E (RESPUESTA ANULADA)")</f>
        <v>0</v>
      </c>
    </row>
    <row r="80" spans="1:75" x14ac:dyDescent="0.25">
      <c r="A80" s="1">
        <f>'Formulario de Respuestas'!C79</f>
        <v>0</v>
      </c>
      <c r="B80" s="1">
        <f>'Formulario de Respuestas'!D79</f>
        <v>0</v>
      </c>
      <c r="C80" s="29">
        <f>IF($B80='Formulario de Respuestas'!$D79,'Formulario de Respuestas'!$E79,"ES DIFERENTE")</f>
        <v>0</v>
      </c>
      <c r="D80" s="19" t="str">
        <f>IFERROR(VLOOKUP(CONCATENATE(C$1,C80),'Formulario de Preguntas'!$C$2:$FN$85,3,FALSE),"")</f>
        <v/>
      </c>
      <c r="E80" s="1" t="str">
        <f>IFERROR(VLOOKUP(CONCATENATE(C$1,C80),'Formulario de Preguntas'!$C$2:$FN$85,4,FALSE),"")</f>
        <v/>
      </c>
      <c r="F80" s="29">
        <f>IF($B80='Formulario de Respuestas'!$D79,'Formulario de Respuestas'!$F79,"ES DIFERENTE")</f>
        <v>0</v>
      </c>
      <c r="G80" s="19" t="str">
        <f>IFERROR(VLOOKUP(CONCATENATE(F$1,F80),'Formulario de Preguntas'!$C$2:$FN$85,3,FALSE),"")</f>
        <v/>
      </c>
      <c r="H80" s="1" t="str">
        <f>IFERROR(VLOOKUP(CONCATENATE(F$1,F80),'Formulario de Preguntas'!$C$2:$FN$85,4,FALSE),"")</f>
        <v/>
      </c>
      <c r="I80" s="29">
        <f>IF($B80='Formulario de Respuestas'!$D79,'Formulario de Respuestas'!$G79,"ES DIFERENTE")</f>
        <v>0</v>
      </c>
      <c r="J80" s="19" t="str">
        <f>IFERROR(VLOOKUP(CONCATENATE(I$1,I80),'Formulario de Preguntas'!$C$2:$FN$85,3,FALSE),"")</f>
        <v/>
      </c>
      <c r="K80" s="1" t="str">
        <f>IFERROR(VLOOKUP(CONCATENATE(I$1,I80),'Formulario de Preguntas'!$C$2:$FN$85,4,FALSE),"")</f>
        <v/>
      </c>
      <c r="L80" s="29">
        <f>IF($B80='Formulario de Respuestas'!$D79,'Formulario de Respuestas'!$H79,"ES DIFERENTE")</f>
        <v>0</v>
      </c>
      <c r="M80" s="19" t="str">
        <f>IFERROR(VLOOKUP(CONCATENATE(L$1,L80),'Formulario de Preguntas'!$C$2:$FN$85,3,FALSE),"")</f>
        <v/>
      </c>
      <c r="N80" s="1" t="str">
        <f>IFERROR(VLOOKUP(CONCATENATE(L$1,L80),'Formulario de Preguntas'!$C$2:$FN$85,4,FALSE),"")</f>
        <v/>
      </c>
      <c r="O80" s="29">
        <f>IF($B80='Formulario de Respuestas'!$D79,'Formulario de Respuestas'!$I79,"ES DIFERENTE")</f>
        <v>0</v>
      </c>
      <c r="P80" s="19" t="str">
        <f>IFERROR(VLOOKUP(CONCATENATE(O$1,O80),'Formulario de Preguntas'!$C$2:$FN$85,3,FALSE),"")</f>
        <v/>
      </c>
      <c r="Q80" s="1" t="str">
        <f>IFERROR(VLOOKUP(CONCATENATE(O$1,O80),'Formulario de Preguntas'!$C$2:$FN$85,4,FALSE),"")</f>
        <v/>
      </c>
      <c r="R80" s="29">
        <f>IF($B80='Formulario de Respuestas'!$D79,'Formulario de Respuestas'!$J79,"ES DIFERENTE")</f>
        <v>0</v>
      </c>
      <c r="S80" s="19" t="str">
        <f>IFERROR(VLOOKUP(CONCATENATE(R$1,R80),'Formulario de Preguntas'!$C$2:$FN$85,3,FALSE),"")</f>
        <v/>
      </c>
      <c r="T80" s="1" t="str">
        <f>IFERROR(VLOOKUP(CONCATENATE(R$1,R80),'Formulario de Preguntas'!$C$2:$FN$85,4,FALSE),"")</f>
        <v/>
      </c>
      <c r="U80" s="29">
        <f>IF($B80='Formulario de Respuestas'!$D79,'Formulario de Respuestas'!$K79,"ES DIFERENTE")</f>
        <v>0</v>
      </c>
      <c r="V80" s="19" t="str">
        <f>IFERROR(VLOOKUP(CONCATENATE(U$1,U80),'Formulario de Preguntas'!$C$2:$FN$85,3,FALSE),"")</f>
        <v/>
      </c>
      <c r="W80" s="1" t="str">
        <f>IFERROR(VLOOKUP(CONCATENATE(U$1,U80),'Formulario de Preguntas'!$C$2:$FN$85,4,FALSE),"")</f>
        <v/>
      </c>
      <c r="X80" s="29">
        <f>IF($B80='Formulario de Respuestas'!$D79,'Formulario de Respuestas'!$L79,"ES DIFERENTE")</f>
        <v>0</v>
      </c>
      <c r="Y80" s="19" t="str">
        <f>IFERROR(VLOOKUP(CONCATENATE(X$1,X80),'Formulario de Preguntas'!$C$2:$FN$85,3,FALSE),"")</f>
        <v/>
      </c>
      <c r="Z80" s="1" t="str">
        <f>IFERROR(VLOOKUP(CONCATENATE(X$1,X80),'Formulario de Preguntas'!$C$2:$FN$85,4,FALSE),"")</f>
        <v/>
      </c>
      <c r="AA80" s="29">
        <f>IF($B80='Formulario de Respuestas'!$D79,'Formulario de Respuestas'!$M79,"ES DIFERENTE")</f>
        <v>0</v>
      </c>
      <c r="AB80" s="19" t="str">
        <f>IFERROR(VLOOKUP(CONCATENATE(AA$1,AA80),'Formulario de Preguntas'!$C$2:$FN$85,3,FALSE),"")</f>
        <v/>
      </c>
      <c r="AC80" s="1" t="str">
        <f>IFERROR(VLOOKUP(CONCATENATE(AA$1,AA80),'Formulario de Preguntas'!$C$2:$FN$85,4,FALSE),"")</f>
        <v/>
      </c>
      <c r="AD80" s="29">
        <f>IF($B80='Formulario de Respuestas'!$D79,'Formulario de Respuestas'!$N79,"ES DIFERENTE")</f>
        <v>0</v>
      </c>
      <c r="AE80" s="19" t="str">
        <f>IFERROR(VLOOKUP(CONCATENATE(AD$1,AD80),'Formulario de Preguntas'!$C$2:$FN$85,3,FALSE),"")</f>
        <v/>
      </c>
      <c r="AF80" s="1" t="str">
        <f>IFERROR(VLOOKUP(CONCATENATE(AD$1,AD80),'Formulario de Preguntas'!$C$2:$FN$85,4,FALSE),"")</f>
        <v/>
      </c>
      <c r="AG80" s="29">
        <f>IF($B80='Formulario de Respuestas'!$D79,'Formulario de Respuestas'!$O79,"ES DIFERENTE")</f>
        <v>0</v>
      </c>
      <c r="AH80" s="19" t="str">
        <f>IFERROR(VLOOKUP(CONCATENATE(AG$1,AG80),'Formulario de Preguntas'!$C$2:$FN$85,3,FALSE),"")</f>
        <v/>
      </c>
      <c r="AI80" s="1" t="str">
        <f>IFERROR(VLOOKUP(CONCATENATE(AG$1,AG80),'Formulario de Preguntas'!$C$2:$FN$85,4,FALSE),"")</f>
        <v/>
      </c>
      <c r="AJ80" s="29">
        <f>IF($B80='Formulario de Respuestas'!$D79,'Formulario de Respuestas'!$P79,"ES DIFERENTE")</f>
        <v>0</v>
      </c>
      <c r="AK80" s="19" t="str">
        <f>IFERROR(VLOOKUP(CONCATENATE(AJ$1,AJ80),'Formulario de Preguntas'!$C$2:$FN$85,3,FALSE),"")</f>
        <v/>
      </c>
      <c r="AL80" s="1" t="str">
        <f>IFERROR(VLOOKUP(CONCATENATE(AJ$1,AJ80),'Formulario de Preguntas'!$C$2:$FN$85,4,FALSE),"")</f>
        <v/>
      </c>
      <c r="AM80" s="29">
        <f>IF($B80='Formulario de Respuestas'!$D79,'Formulario de Respuestas'!$Q79,"ES DIFERENTE")</f>
        <v>0</v>
      </c>
      <c r="AN80" s="19" t="str">
        <f>IFERROR(VLOOKUP(CONCATENATE(AM$1,AM80),'Formulario de Preguntas'!$C$2:$FN$85,3,FALSE),"")</f>
        <v/>
      </c>
      <c r="AO80" s="1" t="str">
        <f>IFERROR(VLOOKUP(CONCATENATE(AM$1,AM80),'Formulario de Preguntas'!$C$2:$FN$85,4,FALSE),"")</f>
        <v/>
      </c>
      <c r="AP80" s="29">
        <f>IF($B80='Formulario de Respuestas'!$D79,'Formulario de Respuestas'!$R79,"ES DIFERENTE")</f>
        <v>0</v>
      </c>
      <c r="AQ80" s="19" t="str">
        <f>IFERROR(VLOOKUP(CONCATENATE(AP$1,AP80),'Formulario de Preguntas'!$C$2:$FN$85,3,FALSE),"")</f>
        <v/>
      </c>
      <c r="AR80" s="1" t="str">
        <f>IFERROR(VLOOKUP(CONCATENATE(AP$1,AP80),'Formulario de Preguntas'!$C$2:$FN$85,4,FALSE),"")</f>
        <v/>
      </c>
      <c r="AS80" s="29">
        <f>IF($B80='Formulario de Respuestas'!$D79,'Formulario de Respuestas'!$S79,"ES DIFERENTE")</f>
        <v>0</v>
      </c>
      <c r="AT80" s="19" t="str">
        <f>IFERROR(VLOOKUP(CONCATENATE(AS$1,AS80),'Formulario de Preguntas'!$C$2:$FN$85,3,FALSE),"")</f>
        <v/>
      </c>
      <c r="AU80" s="1" t="str">
        <f>IFERROR(VLOOKUP(CONCATENATE(AS$1,AS80),'Formulario de Preguntas'!$C$2:$FN$85,4,FALSE),"")</f>
        <v/>
      </c>
      <c r="AV80" s="29">
        <f>IF($B80='Formulario de Respuestas'!$D79,'Formulario de Respuestas'!$T79,"ES DIFERENTE")</f>
        <v>0</v>
      </c>
      <c r="AW80" s="19" t="str">
        <f>IFERROR(VLOOKUP(CONCATENATE(AV$1,AV80),'Formulario de Preguntas'!$C$2:$FN$85,3,FALSE),"")</f>
        <v/>
      </c>
      <c r="AX80" s="1" t="str">
        <f>IFERROR(VLOOKUP(CONCATENATE(AV$1,AV80),'Formulario de Preguntas'!$C$2:$FN$85,4,FALSE),"")</f>
        <v/>
      </c>
      <c r="AY80" s="29">
        <f>IF($B80='Formulario de Respuestas'!$D79,'Formulario de Respuestas'!$U79,"ES DIFERENTE")</f>
        <v>0</v>
      </c>
      <c r="AZ80" s="19" t="str">
        <f>IFERROR(VLOOKUP(CONCATENATE(AY$1,AY80),'Formulario de Preguntas'!$C$2:$FN$85,3,FALSE),"")</f>
        <v/>
      </c>
      <c r="BA80" s="1" t="str">
        <f>IFERROR(VLOOKUP(CONCATENATE(AY$1,AY80),'Formulario de Preguntas'!$C$2:$FN$85,4,FALSE),"")</f>
        <v/>
      </c>
      <c r="BB80" s="29">
        <f>IF($B80='Formulario de Respuestas'!$D79,'Formulario de Respuestas'!$V79,"ES DIFERENTE")</f>
        <v>0</v>
      </c>
      <c r="BC80" s="19" t="str">
        <f>IFERROR(VLOOKUP(CONCATENATE(BB$1,BB80),'Formulario de Preguntas'!$C$2:$FN$85,3,FALSE),"")</f>
        <v/>
      </c>
      <c r="BD80" s="1" t="str">
        <f>IFERROR(VLOOKUP(CONCATENATE(BB$1,BB80),'Formulario de Preguntas'!$C$2:$FN$85,4,FALSE),"")</f>
        <v/>
      </c>
      <c r="BE80" s="29">
        <f>IF($B80='Formulario de Respuestas'!$D79,'Formulario de Respuestas'!$W79,"ES DIFERENTE")</f>
        <v>0</v>
      </c>
      <c r="BF80" s="19" t="str">
        <f>IFERROR(VLOOKUP(CONCATENATE(BE$1,BE80),'Formulario de Preguntas'!$C$2:$FN$85,3,FALSE),"")</f>
        <v/>
      </c>
      <c r="BG80" s="1" t="str">
        <f>IFERROR(VLOOKUP(CONCATENATE(BE$1,BE80),'Formulario de Preguntas'!$C$2:$FN$85,4,FALSE),"")</f>
        <v/>
      </c>
      <c r="BH80" s="29">
        <f>IF($B80='Formulario de Respuestas'!$D79,'Formulario de Respuestas'!$X79,"ES DIFERENTE")</f>
        <v>0</v>
      </c>
      <c r="BI80" s="19" t="str">
        <f>IFERROR(VLOOKUP(CONCATENATE(BH$1,BH80),'Formulario de Preguntas'!$C$2:$FN$85,3,FALSE),"")</f>
        <v/>
      </c>
      <c r="BJ80" s="1" t="str">
        <f>IFERROR(VLOOKUP(CONCATENATE(BH$1,BH80),'Formulario de Preguntas'!$C$2:$FN$85,4,FALSE),"")</f>
        <v/>
      </c>
      <c r="BL80" s="29">
        <f>IF($B80='Formulario de Respuestas'!$D79,'Formulario de Respuestas'!$X79,"ES DIFERENTE")</f>
        <v>0</v>
      </c>
      <c r="BM80" s="19" t="str">
        <f>IFERROR(VLOOKUP(CONCATENATE(BL$1,BL80),'Formulario de Preguntas'!$C$2:$FN$85,3,FALSE),"")</f>
        <v/>
      </c>
      <c r="BN80" s="1" t="str">
        <f>IFERROR(VLOOKUP(CONCATENATE(BL$1,BL80),'Formulario de Preguntas'!$C$2:$FN$85,4,FALSE),"")</f>
        <v/>
      </c>
      <c r="BP80" s="1">
        <f t="shared" si="4"/>
        <v>0</v>
      </c>
      <c r="BQ80" s="1">
        <f t="shared" si="5"/>
        <v>0.25</v>
      </c>
      <c r="BR80" s="1">
        <f t="shared" si="3"/>
        <v>0</v>
      </c>
      <c r="BS80" s="1">
        <f>COUNTIF('Formulario de Respuestas'!$E79:$AC79,"A")</f>
        <v>0</v>
      </c>
      <c r="BT80" s="1">
        <f>COUNTIF('Formulario de Respuestas'!$E79:$AC79,"B")</f>
        <v>0</v>
      </c>
      <c r="BU80" s="1">
        <f>COUNTIF('Formulario de Respuestas'!$E79:$AC79,"C")</f>
        <v>0</v>
      </c>
      <c r="BV80" s="1">
        <f>COUNTIF('Formulario de Respuestas'!$E79:$AC79,"D")</f>
        <v>0</v>
      </c>
      <c r="BW80" s="1">
        <f>COUNTIF('Formulario de Respuestas'!$E79:$AC79,"E (RESPUESTA ANULADA)")</f>
        <v>0</v>
      </c>
    </row>
    <row r="81" spans="1:75" x14ac:dyDescent="0.25">
      <c r="A81" s="1">
        <f>'Formulario de Respuestas'!C80</f>
        <v>0</v>
      </c>
      <c r="B81" s="1">
        <f>'Formulario de Respuestas'!D80</f>
        <v>0</v>
      </c>
      <c r="C81" s="29">
        <f>IF($B81='Formulario de Respuestas'!$D80,'Formulario de Respuestas'!$E80,"ES DIFERENTE")</f>
        <v>0</v>
      </c>
      <c r="D81" s="19" t="str">
        <f>IFERROR(VLOOKUP(CONCATENATE(C$1,C81),'Formulario de Preguntas'!$C$2:$FN$85,3,FALSE),"")</f>
        <v/>
      </c>
      <c r="E81" s="1" t="str">
        <f>IFERROR(VLOOKUP(CONCATENATE(C$1,C81),'Formulario de Preguntas'!$C$2:$FN$85,4,FALSE),"")</f>
        <v/>
      </c>
      <c r="F81" s="29">
        <f>IF($B81='Formulario de Respuestas'!$D80,'Formulario de Respuestas'!$F80,"ES DIFERENTE")</f>
        <v>0</v>
      </c>
      <c r="G81" s="19" t="str">
        <f>IFERROR(VLOOKUP(CONCATENATE(F$1,F81),'Formulario de Preguntas'!$C$2:$FN$85,3,FALSE),"")</f>
        <v/>
      </c>
      <c r="H81" s="1" t="str">
        <f>IFERROR(VLOOKUP(CONCATENATE(F$1,F81),'Formulario de Preguntas'!$C$2:$FN$85,4,FALSE),"")</f>
        <v/>
      </c>
      <c r="I81" s="29">
        <f>IF($B81='Formulario de Respuestas'!$D80,'Formulario de Respuestas'!$G80,"ES DIFERENTE")</f>
        <v>0</v>
      </c>
      <c r="J81" s="19" t="str">
        <f>IFERROR(VLOOKUP(CONCATENATE(I$1,I81),'Formulario de Preguntas'!$C$2:$FN$85,3,FALSE),"")</f>
        <v/>
      </c>
      <c r="K81" s="1" t="str">
        <f>IFERROR(VLOOKUP(CONCATENATE(I$1,I81),'Formulario de Preguntas'!$C$2:$FN$85,4,FALSE),"")</f>
        <v/>
      </c>
      <c r="L81" s="29">
        <f>IF($B81='Formulario de Respuestas'!$D80,'Formulario de Respuestas'!$H80,"ES DIFERENTE")</f>
        <v>0</v>
      </c>
      <c r="M81" s="19" t="str">
        <f>IFERROR(VLOOKUP(CONCATENATE(L$1,L81),'Formulario de Preguntas'!$C$2:$FN$85,3,FALSE),"")</f>
        <v/>
      </c>
      <c r="N81" s="1" t="str">
        <f>IFERROR(VLOOKUP(CONCATENATE(L$1,L81),'Formulario de Preguntas'!$C$2:$FN$85,4,FALSE),"")</f>
        <v/>
      </c>
      <c r="O81" s="29">
        <f>IF($B81='Formulario de Respuestas'!$D80,'Formulario de Respuestas'!$I80,"ES DIFERENTE")</f>
        <v>0</v>
      </c>
      <c r="P81" s="19" t="str">
        <f>IFERROR(VLOOKUP(CONCATENATE(O$1,O81),'Formulario de Preguntas'!$C$2:$FN$85,3,FALSE),"")</f>
        <v/>
      </c>
      <c r="Q81" s="1" t="str">
        <f>IFERROR(VLOOKUP(CONCATENATE(O$1,O81),'Formulario de Preguntas'!$C$2:$FN$85,4,FALSE),"")</f>
        <v/>
      </c>
      <c r="R81" s="29">
        <f>IF($B81='Formulario de Respuestas'!$D80,'Formulario de Respuestas'!$J80,"ES DIFERENTE")</f>
        <v>0</v>
      </c>
      <c r="S81" s="19" t="str">
        <f>IFERROR(VLOOKUP(CONCATENATE(R$1,R81),'Formulario de Preguntas'!$C$2:$FN$85,3,FALSE),"")</f>
        <v/>
      </c>
      <c r="T81" s="1" t="str">
        <f>IFERROR(VLOOKUP(CONCATENATE(R$1,R81),'Formulario de Preguntas'!$C$2:$FN$85,4,FALSE),"")</f>
        <v/>
      </c>
      <c r="U81" s="29">
        <f>IF($B81='Formulario de Respuestas'!$D80,'Formulario de Respuestas'!$K80,"ES DIFERENTE")</f>
        <v>0</v>
      </c>
      <c r="V81" s="19" t="str">
        <f>IFERROR(VLOOKUP(CONCATENATE(U$1,U81),'Formulario de Preguntas'!$C$2:$FN$85,3,FALSE),"")</f>
        <v/>
      </c>
      <c r="W81" s="1" t="str">
        <f>IFERROR(VLOOKUP(CONCATENATE(U$1,U81),'Formulario de Preguntas'!$C$2:$FN$85,4,FALSE),"")</f>
        <v/>
      </c>
      <c r="X81" s="29">
        <f>IF($B81='Formulario de Respuestas'!$D80,'Formulario de Respuestas'!$L80,"ES DIFERENTE")</f>
        <v>0</v>
      </c>
      <c r="Y81" s="19" t="str">
        <f>IFERROR(VLOOKUP(CONCATENATE(X$1,X81),'Formulario de Preguntas'!$C$2:$FN$85,3,FALSE),"")</f>
        <v/>
      </c>
      <c r="Z81" s="1" t="str">
        <f>IFERROR(VLOOKUP(CONCATENATE(X$1,X81),'Formulario de Preguntas'!$C$2:$FN$85,4,FALSE),"")</f>
        <v/>
      </c>
      <c r="AA81" s="29">
        <f>IF($B81='Formulario de Respuestas'!$D80,'Formulario de Respuestas'!$M80,"ES DIFERENTE")</f>
        <v>0</v>
      </c>
      <c r="AB81" s="19" t="str">
        <f>IFERROR(VLOOKUP(CONCATENATE(AA$1,AA81),'Formulario de Preguntas'!$C$2:$FN$85,3,FALSE),"")</f>
        <v/>
      </c>
      <c r="AC81" s="1" t="str">
        <f>IFERROR(VLOOKUP(CONCATENATE(AA$1,AA81),'Formulario de Preguntas'!$C$2:$FN$85,4,FALSE),"")</f>
        <v/>
      </c>
      <c r="AD81" s="29">
        <f>IF($B81='Formulario de Respuestas'!$D80,'Formulario de Respuestas'!$N80,"ES DIFERENTE")</f>
        <v>0</v>
      </c>
      <c r="AE81" s="19" t="str">
        <f>IFERROR(VLOOKUP(CONCATENATE(AD$1,AD81),'Formulario de Preguntas'!$C$2:$FN$85,3,FALSE),"")</f>
        <v/>
      </c>
      <c r="AF81" s="1" t="str">
        <f>IFERROR(VLOOKUP(CONCATENATE(AD$1,AD81),'Formulario de Preguntas'!$C$2:$FN$85,4,FALSE),"")</f>
        <v/>
      </c>
      <c r="AG81" s="29">
        <f>IF($B81='Formulario de Respuestas'!$D80,'Formulario de Respuestas'!$O80,"ES DIFERENTE")</f>
        <v>0</v>
      </c>
      <c r="AH81" s="19" t="str">
        <f>IFERROR(VLOOKUP(CONCATENATE(AG$1,AG81),'Formulario de Preguntas'!$C$2:$FN$85,3,FALSE),"")</f>
        <v/>
      </c>
      <c r="AI81" s="1" t="str">
        <f>IFERROR(VLOOKUP(CONCATENATE(AG$1,AG81),'Formulario de Preguntas'!$C$2:$FN$85,4,FALSE),"")</f>
        <v/>
      </c>
      <c r="AJ81" s="29">
        <f>IF($B81='Formulario de Respuestas'!$D80,'Formulario de Respuestas'!$P80,"ES DIFERENTE")</f>
        <v>0</v>
      </c>
      <c r="AK81" s="19" t="str">
        <f>IFERROR(VLOOKUP(CONCATENATE(AJ$1,AJ81),'Formulario de Preguntas'!$C$2:$FN$85,3,FALSE),"")</f>
        <v/>
      </c>
      <c r="AL81" s="1" t="str">
        <f>IFERROR(VLOOKUP(CONCATENATE(AJ$1,AJ81),'Formulario de Preguntas'!$C$2:$FN$85,4,FALSE),"")</f>
        <v/>
      </c>
      <c r="AM81" s="29">
        <f>IF($B81='Formulario de Respuestas'!$D80,'Formulario de Respuestas'!$Q80,"ES DIFERENTE")</f>
        <v>0</v>
      </c>
      <c r="AN81" s="19" t="str">
        <f>IFERROR(VLOOKUP(CONCATENATE(AM$1,AM81),'Formulario de Preguntas'!$C$2:$FN$85,3,FALSE),"")</f>
        <v/>
      </c>
      <c r="AO81" s="1" t="str">
        <f>IFERROR(VLOOKUP(CONCATENATE(AM$1,AM81),'Formulario de Preguntas'!$C$2:$FN$85,4,FALSE),"")</f>
        <v/>
      </c>
      <c r="AP81" s="29">
        <f>IF($B81='Formulario de Respuestas'!$D80,'Formulario de Respuestas'!$R80,"ES DIFERENTE")</f>
        <v>0</v>
      </c>
      <c r="AQ81" s="19" t="str">
        <f>IFERROR(VLOOKUP(CONCATENATE(AP$1,AP81),'Formulario de Preguntas'!$C$2:$FN$85,3,FALSE),"")</f>
        <v/>
      </c>
      <c r="AR81" s="1" t="str">
        <f>IFERROR(VLOOKUP(CONCATENATE(AP$1,AP81),'Formulario de Preguntas'!$C$2:$FN$85,4,FALSE),"")</f>
        <v/>
      </c>
      <c r="AS81" s="29">
        <f>IF($B81='Formulario de Respuestas'!$D80,'Formulario de Respuestas'!$S80,"ES DIFERENTE")</f>
        <v>0</v>
      </c>
      <c r="AT81" s="19" t="str">
        <f>IFERROR(VLOOKUP(CONCATENATE(AS$1,AS81),'Formulario de Preguntas'!$C$2:$FN$85,3,FALSE),"")</f>
        <v/>
      </c>
      <c r="AU81" s="1" t="str">
        <f>IFERROR(VLOOKUP(CONCATENATE(AS$1,AS81),'Formulario de Preguntas'!$C$2:$FN$85,4,FALSE),"")</f>
        <v/>
      </c>
      <c r="AV81" s="29">
        <f>IF($B81='Formulario de Respuestas'!$D80,'Formulario de Respuestas'!$T80,"ES DIFERENTE")</f>
        <v>0</v>
      </c>
      <c r="AW81" s="19" t="str">
        <f>IFERROR(VLOOKUP(CONCATENATE(AV$1,AV81),'Formulario de Preguntas'!$C$2:$FN$85,3,FALSE),"")</f>
        <v/>
      </c>
      <c r="AX81" s="1" t="str">
        <f>IFERROR(VLOOKUP(CONCATENATE(AV$1,AV81),'Formulario de Preguntas'!$C$2:$FN$85,4,FALSE),"")</f>
        <v/>
      </c>
      <c r="AY81" s="29">
        <f>IF($B81='Formulario de Respuestas'!$D80,'Formulario de Respuestas'!$U80,"ES DIFERENTE")</f>
        <v>0</v>
      </c>
      <c r="AZ81" s="19" t="str">
        <f>IFERROR(VLOOKUP(CONCATENATE(AY$1,AY81),'Formulario de Preguntas'!$C$2:$FN$85,3,FALSE),"")</f>
        <v/>
      </c>
      <c r="BA81" s="1" t="str">
        <f>IFERROR(VLOOKUP(CONCATENATE(AY$1,AY81),'Formulario de Preguntas'!$C$2:$FN$85,4,FALSE),"")</f>
        <v/>
      </c>
      <c r="BB81" s="29">
        <f>IF($B81='Formulario de Respuestas'!$D80,'Formulario de Respuestas'!$V80,"ES DIFERENTE")</f>
        <v>0</v>
      </c>
      <c r="BC81" s="19" t="str">
        <f>IFERROR(VLOOKUP(CONCATENATE(BB$1,BB81),'Formulario de Preguntas'!$C$2:$FN$85,3,FALSE),"")</f>
        <v/>
      </c>
      <c r="BD81" s="1" t="str">
        <f>IFERROR(VLOOKUP(CONCATENATE(BB$1,BB81),'Formulario de Preguntas'!$C$2:$FN$85,4,FALSE),"")</f>
        <v/>
      </c>
      <c r="BE81" s="29">
        <f>IF($B81='Formulario de Respuestas'!$D80,'Formulario de Respuestas'!$W80,"ES DIFERENTE")</f>
        <v>0</v>
      </c>
      <c r="BF81" s="19" t="str">
        <f>IFERROR(VLOOKUP(CONCATENATE(BE$1,BE81),'Formulario de Preguntas'!$C$2:$FN$85,3,FALSE),"")</f>
        <v/>
      </c>
      <c r="BG81" s="1" t="str">
        <f>IFERROR(VLOOKUP(CONCATENATE(BE$1,BE81),'Formulario de Preguntas'!$C$2:$FN$85,4,FALSE),"")</f>
        <v/>
      </c>
      <c r="BH81" s="29">
        <f>IF($B81='Formulario de Respuestas'!$D80,'Formulario de Respuestas'!$X80,"ES DIFERENTE")</f>
        <v>0</v>
      </c>
      <c r="BI81" s="19" t="str">
        <f>IFERROR(VLOOKUP(CONCATENATE(BH$1,BH81),'Formulario de Preguntas'!$C$2:$FN$85,3,FALSE),"")</f>
        <v/>
      </c>
      <c r="BJ81" s="1" t="str">
        <f>IFERROR(VLOOKUP(CONCATENATE(BH$1,BH81),'Formulario de Preguntas'!$C$2:$FN$85,4,FALSE),"")</f>
        <v/>
      </c>
      <c r="BL81" s="29">
        <f>IF($B81='Formulario de Respuestas'!$D80,'Formulario de Respuestas'!$X80,"ES DIFERENTE")</f>
        <v>0</v>
      </c>
      <c r="BM81" s="19" t="str">
        <f>IFERROR(VLOOKUP(CONCATENATE(BL$1,BL81),'Formulario de Preguntas'!$C$2:$FN$85,3,FALSE),"")</f>
        <v/>
      </c>
      <c r="BN81" s="1" t="str">
        <f>IFERROR(VLOOKUP(CONCATENATE(BL$1,BL81),'Formulario de Preguntas'!$C$2:$FN$85,4,FALSE),"")</f>
        <v/>
      </c>
      <c r="BP81" s="1">
        <f t="shared" si="4"/>
        <v>0</v>
      </c>
      <c r="BQ81" s="1">
        <f t="shared" si="5"/>
        <v>0.25</v>
      </c>
      <c r="BR81" s="1">
        <f t="shared" si="3"/>
        <v>0</v>
      </c>
      <c r="BS81" s="1">
        <f>COUNTIF('Formulario de Respuestas'!$E80:$AC80,"A")</f>
        <v>0</v>
      </c>
      <c r="BT81" s="1">
        <f>COUNTIF('Formulario de Respuestas'!$E80:$AC80,"B")</f>
        <v>0</v>
      </c>
      <c r="BU81" s="1">
        <f>COUNTIF('Formulario de Respuestas'!$E80:$AC80,"C")</f>
        <v>0</v>
      </c>
      <c r="BV81" s="1">
        <f>COUNTIF('Formulario de Respuestas'!$E80:$AC80,"D")</f>
        <v>0</v>
      </c>
      <c r="BW81" s="1">
        <f>COUNTIF('Formulario de Respuestas'!$E80:$AC80,"E (RESPUESTA ANULADA)")</f>
        <v>0</v>
      </c>
    </row>
    <row r="82" spans="1:75" x14ac:dyDescent="0.25">
      <c r="A82" s="1">
        <f>'Formulario de Respuestas'!C81</f>
        <v>0</v>
      </c>
      <c r="B82" s="1">
        <f>'Formulario de Respuestas'!D81</f>
        <v>0</v>
      </c>
      <c r="C82" s="29">
        <f>IF($B82='Formulario de Respuestas'!$D81,'Formulario de Respuestas'!$E81,"ES DIFERENTE")</f>
        <v>0</v>
      </c>
      <c r="D82" s="19" t="str">
        <f>IFERROR(VLOOKUP(CONCATENATE(C$1,C82),'Formulario de Preguntas'!$C$2:$FN$85,3,FALSE),"")</f>
        <v/>
      </c>
      <c r="E82" s="1" t="str">
        <f>IFERROR(VLOOKUP(CONCATENATE(C$1,C82),'Formulario de Preguntas'!$C$2:$FN$85,4,FALSE),"")</f>
        <v/>
      </c>
      <c r="F82" s="29">
        <f>IF($B82='Formulario de Respuestas'!$D81,'Formulario de Respuestas'!$F81,"ES DIFERENTE")</f>
        <v>0</v>
      </c>
      <c r="G82" s="19" t="str">
        <f>IFERROR(VLOOKUP(CONCATENATE(F$1,F82),'Formulario de Preguntas'!$C$2:$FN$85,3,FALSE),"")</f>
        <v/>
      </c>
      <c r="H82" s="1" t="str">
        <f>IFERROR(VLOOKUP(CONCATENATE(F$1,F82),'Formulario de Preguntas'!$C$2:$FN$85,4,FALSE),"")</f>
        <v/>
      </c>
      <c r="I82" s="29">
        <f>IF($B82='Formulario de Respuestas'!$D81,'Formulario de Respuestas'!$G81,"ES DIFERENTE")</f>
        <v>0</v>
      </c>
      <c r="J82" s="19" t="str">
        <f>IFERROR(VLOOKUP(CONCATENATE(I$1,I82),'Formulario de Preguntas'!$C$2:$FN$85,3,FALSE),"")</f>
        <v/>
      </c>
      <c r="K82" s="1" t="str">
        <f>IFERROR(VLOOKUP(CONCATENATE(I$1,I82),'Formulario de Preguntas'!$C$2:$FN$85,4,FALSE),"")</f>
        <v/>
      </c>
      <c r="L82" s="29">
        <f>IF($B82='Formulario de Respuestas'!$D81,'Formulario de Respuestas'!$H81,"ES DIFERENTE")</f>
        <v>0</v>
      </c>
      <c r="M82" s="19" t="str">
        <f>IFERROR(VLOOKUP(CONCATENATE(L$1,L82),'Formulario de Preguntas'!$C$2:$FN$85,3,FALSE),"")</f>
        <v/>
      </c>
      <c r="N82" s="1" t="str">
        <f>IFERROR(VLOOKUP(CONCATENATE(L$1,L82),'Formulario de Preguntas'!$C$2:$FN$85,4,FALSE),"")</f>
        <v/>
      </c>
      <c r="O82" s="29">
        <f>IF($B82='Formulario de Respuestas'!$D81,'Formulario de Respuestas'!$I81,"ES DIFERENTE")</f>
        <v>0</v>
      </c>
      <c r="P82" s="19" t="str">
        <f>IFERROR(VLOOKUP(CONCATENATE(O$1,O82),'Formulario de Preguntas'!$C$2:$FN$85,3,FALSE),"")</f>
        <v/>
      </c>
      <c r="Q82" s="1" t="str">
        <f>IFERROR(VLOOKUP(CONCATENATE(O$1,O82),'Formulario de Preguntas'!$C$2:$FN$85,4,FALSE),"")</f>
        <v/>
      </c>
      <c r="R82" s="29">
        <f>IF($B82='Formulario de Respuestas'!$D81,'Formulario de Respuestas'!$J81,"ES DIFERENTE")</f>
        <v>0</v>
      </c>
      <c r="S82" s="19" t="str">
        <f>IFERROR(VLOOKUP(CONCATENATE(R$1,R82),'Formulario de Preguntas'!$C$2:$FN$85,3,FALSE),"")</f>
        <v/>
      </c>
      <c r="T82" s="1" t="str">
        <f>IFERROR(VLOOKUP(CONCATENATE(R$1,R82),'Formulario de Preguntas'!$C$2:$FN$85,4,FALSE),"")</f>
        <v/>
      </c>
      <c r="U82" s="29">
        <f>IF($B82='Formulario de Respuestas'!$D81,'Formulario de Respuestas'!$K81,"ES DIFERENTE")</f>
        <v>0</v>
      </c>
      <c r="V82" s="19" t="str">
        <f>IFERROR(VLOOKUP(CONCATENATE(U$1,U82),'Formulario de Preguntas'!$C$2:$FN$85,3,FALSE),"")</f>
        <v/>
      </c>
      <c r="W82" s="1" t="str">
        <f>IFERROR(VLOOKUP(CONCATENATE(U$1,U82),'Formulario de Preguntas'!$C$2:$FN$85,4,FALSE),"")</f>
        <v/>
      </c>
      <c r="X82" s="29">
        <f>IF($B82='Formulario de Respuestas'!$D81,'Formulario de Respuestas'!$L81,"ES DIFERENTE")</f>
        <v>0</v>
      </c>
      <c r="Y82" s="19" t="str">
        <f>IFERROR(VLOOKUP(CONCATENATE(X$1,X82),'Formulario de Preguntas'!$C$2:$FN$85,3,FALSE),"")</f>
        <v/>
      </c>
      <c r="Z82" s="1" t="str">
        <f>IFERROR(VLOOKUP(CONCATENATE(X$1,X82),'Formulario de Preguntas'!$C$2:$FN$85,4,FALSE),"")</f>
        <v/>
      </c>
      <c r="AA82" s="29">
        <f>IF($B82='Formulario de Respuestas'!$D81,'Formulario de Respuestas'!$M81,"ES DIFERENTE")</f>
        <v>0</v>
      </c>
      <c r="AB82" s="19" t="str">
        <f>IFERROR(VLOOKUP(CONCATENATE(AA$1,AA82),'Formulario de Preguntas'!$C$2:$FN$85,3,FALSE),"")</f>
        <v/>
      </c>
      <c r="AC82" s="1" t="str">
        <f>IFERROR(VLOOKUP(CONCATENATE(AA$1,AA82),'Formulario de Preguntas'!$C$2:$FN$85,4,FALSE),"")</f>
        <v/>
      </c>
      <c r="AD82" s="29">
        <f>IF($B82='Formulario de Respuestas'!$D81,'Formulario de Respuestas'!$N81,"ES DIFERENTE")</f>
        <v>0</v>
      </c>
      <c r="AE82" s="19" t="str">
        <f>IFERROR(VLOOKUP(CONCATENATE(AD$1,AD82),'Formulario de Preguntas'!$C$2:$FN$85,3,FALSE),"")</f>
        <v/>
      </c>
      <c r="AF82" s="1" t="str">
        <f>IFERROR(VLOOKUP(CONCATENATE(AD$1,AD82),'Formulario de Preguntas'!$C$2:$FN$85,4,FALSE),"")</f>
        <v/>
      </c>
      <c r="AG82" s="29">
        <f>IF($B82='Formulario de Respuestas'!$D81,'Formulario de Respuestas'!$O81,"ES DIFERENTE")</f>
        <v>0</v>
      </c>
      <c r="AH82" s="19" t="str">
        <f>IFERROR(VLOOKUP(CONCATENATE(AG$1,AG82),'Formulario de Preguntas'!$C$2:$FN$85,3,FALSE),"")</f>
        <v/>
      </c>
      <c r="AI82" s="1" t="str">
        <f>IFERROR(VLOOKUP(CONCATENATE(AG$1,AG82),'Formulario de Preguntas'!$C$2:$FN$85,4,FALSE),"")</f>
        <v/>
      </c>
      <c r="AJ82" s="29">
        <f>IF($B82='Formulario de Respuestas'!$D81,'Formulario de Respuestas'!$P81,"ES DIFERENTE")</f>
        <v>0</v>
      </c>
      <c r="AK82" s="19" t="str">
        <f>IFERROR(VLOOKUP(CONCATENATE(AJ$1,AJ82),'Formulario de Preguntas'!$C$2:$FN$85,3,FALSE),"")</f>
        <v/>
      </c>
      <c r="AL82" s="1" t="str">
        <f>IFERROR(VLOOKUP(CONCATENATE(AJ$1,AJ82),'Formulario de Preguntas'!$C$2:$FN$85,4,FALSE),"")</f>
        <v/>
      </c>
      <c r="AM82" s="29">
        <f>IF($B82='Formulario de Respuestas'!$D81,'Formulario de Respuestas'!$Q81,"ES DIFERENTE")</f>
        <v>0</v>
      </c>
      <c r="AN82" s="19" t="str">
        <f>IFERROR(VLOOKUP(CONCATENATE(AM$1,AM82),'Formulario de Preguntas'!$C$2:$FN$85,3,FALSE),"")</f>
        <v/>
      </c>
      <c r="AO82" s="1" t="str">
        <f>IFERROR(VLOOKUP(CONCATENATE(AM$1,AM82),'Formulario de Preguntas'!$C$2:$FN$85,4,FALSE),"")</f>
        <v/>
      </c>
      <c r="AP82" s="29">
        <f>IF($B82='Formulario de Respuestas'!$D81,'Formulario de Respuestas'!$R81,"ES DIFERENTE")</f>
        <v>0</v>
      </c>
      <c r="AQ82" s="19" t="str">
        <f>IFERROR(VLOOKUP(CONCATENATE(AP$1,AP82),'Formulario de Preguntas'!$C$2:$FN$85,3,FALSE),"")</f>
        <v/>
      </c>
      <c r="AR82" s="1" t="str">
        <f>IFERROR(VLOOKUP(CONCATENATE(AP$1,AP82),'Formulario de Preguntas'!$C$2:$FN$85,4,FALSE),"")</f>
        <v/>
      </c>
      <c r="AS82" s="29">
        <f>IF($B82='Formulario de Respuestas'!$D81,'Formulario de Respuestas'!$S81,"ES DIFERENTE")</f>
        <v>0</v>
      </c>
      <c r="AT82" s="19" t="str">
        <f>IFERROR(VLOOKUP(CONCATENATE(AS$1,AS82),'Formulario de Preguntas'!$C$2:$FN$85,3,FALSE),"")</f>
        <v/>
      </c>
      <c r="AU82" s="1" t="str">
        <f>IFERROR(VLOOKUP(CONCATENATE(AS$1,AS82),'Formulario de Preguntas'!$C$2:$FN$85,4,FALSE),"")</f>
        <v/>
      </c>
      <c r="AV82" s="29">
        <f>IF($B82='Formulario de Respuestas'!$D81,'Formulario de Respuestas'!$T81,"ES DIFERENTE")</f>
        <v>0</v>
      </c>
      <c r="AW82" s="19" t="str">
        <f>IFERROR(VLOOKUP(CONCATENATE(AV$1,AV82),'Formulario de Preguntas'!$C$2:$FN$85,3,FALSE),"")</f>
        <v/>
      </c>
      <c r="AX82" s="1" t="str">
        <f>IFERROR(VLOOKUP(CONCATENATE(AV$1,AV82),'Formulario de Preguntas'!$C$2:$FN$85,4,FALSE),"")</f>
        <v/>
      </c>
      <c r="AY82" s="29">
        <f>IF($B82='Formulario de Respuestas'!$D81,'Formulario de Respuestas'!$U81,"ES DIFERENTE")</f>
        <v>0</v>
      </c>
      <c r="AZ82" s="19" t="str">
        <f>IFERROR(VLOOKUP(CONCATENATE(AY$1,AY82),'Formulario de Preguntas'!$C$2:$FN$85,3,FALSE),"")</f>
        <v/>
      </c>
      <c r="BA82" s="1" t="str">
        <f>IFERROR(VLOOKUP(CONCATENATE(AY$1,AY82),'Formulario de Preguntas'!$C$2:$FN$85,4,FALSE),"")</f>
        <v/>
      </c>
      <c r="BB82" s="29">
        <f>IF($B82='Formulario de Respuestas'!$D81,'Formulario de Respuestas'!$V81,"ES DIFERENTE")</f>
        <v>0</v>
      </c>
      <c r="BC82" s="19" t="str">
        <f>IFERROR(VLOOKUP(CONCATENATE(BB$1,BB82),'Formulario de Preguntas'!$C$2:$FN$85,3,FALSE),"")</f>
        <v/>
      </c>
      <c r="BD82" s="1" t="str">
        <f>IFERROR(VLOOKUP(CONCATENATE(BB$1,BB82),'Formulario de Preguntas'!$C$2:$FN$85,4,FALSE),"")</f>
        <v/>
      </c>
      <c r="BE82" s="29">
        <f>IF($B82='Formulario de Respuestas'!$D81,'Formulario de Respuestas'!$W81,"ES DIFERENTE")</f>
        <v>0</v>
      </c>
      <c r="BF82" s="19" t="str">
        <f>IFERROR(VLOOKUP(CONCATENATE(BE$1,BE82),'Formulario de Preguntas'!$C$2:$FN$85,3,FALSE),"")</f>
        <v/>
      </c>
      <c r="BG82" s="1" t="str">
        <f>IFERROR(VLOOKUP(CONCATENATE(BE$1,BE82),'Formulario de Preguntas'!$C$2:$FN$85,4,FALSE),"")</f>
        <v/>
      </c>
      <c r="BH82" s="29">
        <f>IF($B82='Formulario de Respuestas'!$D81,'Formulario de Respuestas'!$X81,"ES DIFERENTE")</f>
        <v>0</v>
      </c>
      <c r="BI82" s="19" t="str">
        <f>IFERROR(VLOOKUP(CONCATENATE(BH$1,BH82),'Formulario de Preguntas'!$C$2:$FN$85,3,FALSE),"")</f>
        <v/>
      </c>
      <c r="BJ82" s="1" t="str">
        <f>IFERROR(VLOOKUP(CONCATENATE(BH$1,BH82),'Formulario de Preguntas'!$C$2:$FN$85,4,FALSE),"")</f>
        <v/>
      </c>
      <c r="BL82" s="29">
        <f>IF($B82='Formulario de Respuestas'!$D81,'Formulario de Respuestas'!$X81,"ES DIFERENTE")</f>
        <v>0</v>
      </c>
      <c r="BM82" s="19" t="str">
        <f>IFERROR(VLOOKUP(CONCATENATE(BL$1,BL82),'Formulario de Preguntas'!$C$2:$FN$85,3,FALSE),"")</f>
        <v/>
      </c>
      <c r="BN82" s="1" t="str">
        <f>IFERROR(VLOOKUP(CONCATENATE(BL$1,BL82),'Formulario de Preguntas'!$C$2:$FN$85,4,FALSE),"")</f>
        <v/>
      </c>
      <c r="BP82" s="1">
        <f t="shared" si="4"/>
        <v>0</v>
      </c>
      <c r="BQ82" s="1">
        <f t="shared" si="5"/>
        <v>0.25</v>
      </c>
      <c r="BR82" s="1">
        <f t="shared" si="3"/>
        <v>0</v>
      </c>
      <c r="BS82" s="1">
        <f>COUNTIF('Formulario de Respuestas'!$E81:$AC81,"A")</f>
        <v>0</v>
      </c>
      <c r="BT82" s="1">
        <f>COUNTIF('Formulario de Respuestas'!$E81:$AC81,"B")</f>
        <v>0</v>
      </c>
      <c r="BU82" s="1">
        <f>COUNTIF('Formulario de Respuestas'!$E81:$AC81,"C")</f>
        <v>0</v>
      </c>
      <c r="BV82" s="1">
        <f>COUNTIF('Formulario de Respuestas'!$E81:$AC81,"D")</f>
        <v>0</v>
      </c>
      <c r="BW82" s="1">
        <f>COUNTIF('Formulario de Respuestas'!$E81:$AC81,"E (RESPUESTA ANULADA)")</f>
        <v>0</v>
      </c>
    </row>
    <row r="83" spans="1:75" x14ac:dyDescent="0.25">
      <c r="A83" s="1">
        <f>'Formulario de Respuestas'!C82</f>
        <v>0</v>
      </c>
      <c r="B83" s="1">
        <f>'Formulario de Respuestas'!D82</f>
        <v>0</v>
      </c>
      <c r="C83" s="29">
        <f>IF($B83='Formulario de Respuestas'!$D82,'Formulario de Respuestas'!$E82,"ES DIFERENTE")</f>
        <v>0</v>
      </c>
      <c r="D83" s="19" t="str">
        <f>IFERROR(VLOOKUP(CONCATENATE(C$1,C83),'Formulario de Preguntas'!$C$2:$FN$85,3,FALSE),"")</f>
        <v/>
      </c>
      <c r="E83" s="1" t="str">
        <f>IFERROR(VLOOKUP(CONCATENATE(C$1,C83),'Formulario de Preguntas'!$C$2:$FN$85,4,FALSE),"")</f>
        <v/>
      </c>
      <c r="F83" s="29">
        <f>IF($B83='Formulario de Respuestas'!$D82,'Formulario de Respuestas'!$F82,"ES DIFERENTE")</f>
        <v>0</v>
      </c>
      <c r="G83" s="19" t="str">
        <f>IFERROR(VLOOKUP(CONCATENATE(F$1,F83),'Formulario de Preguntas'!$C$2:$FN$85,3,FALSE),"")</f>
        <v/>
      </c>
      <c r="H83" s="1" t="str">
        <f>IFERROR(VLOOKUP(CONCATENATE(F$1,F83),'Formulario de Preguntas'!$C$2:$FN$85,4,FALSE),"")</f>
        <v/>
      </c>
      <c r="I83" s="29">
        <f>IF($B83='Formulario de Respuestas'!$D82,'Formulario de Respuestas'!$G82,"ES DIFERENTE")</f>
        <v>0</v>
      </c>
      <c r="J83" s="19" t="str">
        <f>IFERROR(VLOOKUP(CONCATENATE(I$1,I83),'Formulario de Preguntas'!$C$2:$FN$85,3,FALSE),"")</f>
        <v/>
      </c>
      <c r="K83" s="1" t="str">
        <f>IFERROR(VLOOKUP(CONCATENATE(I$1,I83),'Formulario de Preguntas'!$C$2:$FN$85,4,FALSE),"")</f>
        <v/>
      </c>
      <c r="L83" s="29">
        <f>IF($B83='Formulario de Respuestas'!$D82,'Formulario de Respuestas'!$H82,"ES DIFERENTE")</f>
        <v>0</v>
      </c>
      <c r="M83" s="19" t="str">
        <f>IFERROR(VLOOKUP(CONCATENATE(L$1,L83),'Formulario de Preguntas'!$C$2:$FN$85,3,FALSE),"")</f>
        <v/>
      </c>
      <c r="N83" s="1" t="str">
        <f>IFERROR(VLOOKUP(CONCATENATE(L$1,L83),'Formulario de Preguntas'!$C$2:$FN$85,4,FALSE),"")</f>
        <v/>
      </c>
      <c r="O83" s="29">
        <f>IF($B83='Formulario de Respuestas'!$D82,'Formulario de Respuestas'!$I82,"ES DIFERENTE")</f>
        <v>0</v>
      </c>
      <c r="P83" s="19" t="str">
        <f>IFERROR(VLOOKUP(CONCATENATE(O$1,O83),'Formulario de Preguntas'!$C$2:$FN$85,3,FALSE),"")</f>
        <v/>
      </c>
      <c r="Q83" s="1" t="str">
        <f>IFERROR(VLOOKUP(CONCATENATE(O$1,O83),'Formulario de Preguntas'!$C$2:$FN$85,4,FALSE),"")</f>
        <v/>
      </c>
      <c r="R83" s="29">
        <f>IF($B83='Formulario de Respuestas'!$D82,'Formulario de Respuestas'!$J82,"ES DIFERENTE")</f>
        <v>0</v>
      </c>
      <c r="S83" s="19" t="str">
        <f>IFERROR(VLOOKUP(CONCATENATE(R$1,R83),'Formulario de Preguntas'!$C$2:$FN$85,3,FALSE),"")</f>
        <v/>
      </c>
      <c r="T83" s="1" t="str">
        <f>IFERROR(VLOOKUP(CONCATENATE(R$1,R83),'Formulario de Preguntas'!$C$2:$FN$85,4,FALSE),"")</f>
        <v/>
      </c>
      <c r="U83" s="29">
        <f>IF($B83='Formulario de Respuestas'!$D82,'Formulario de Respuestas'!$K82,"ES DIFERENTE")</f>
        <v>0</v>
      </c>
      <c r="V83" s="19" t="str">
        <f>IFERROR(VLOOKUP(CONCATENATE(U$1,U83),'Formulario de Preguntas'!$C$2:$FN$85,3,FALSE),"")</f>
        <v/>
      </c>
      <c r="W83" s="1" t="str">
        <f>IFERROR(VLOOKUP(CONCATENATE(U$1,U83),'Formulario de Preguntas'!$C$2:$FN$85,4,FALSE),"")</f>
        <v/>
      </c>
      <c r="X83" s="29">
        <f>IF($B83='Formulario de Respuestas'!$D82,'Formulario de Respuestas'!$L82,"ES DIFERENTE")</f>
        <v>0</v>
      </c>
      <c r="Y83" s="19" t="str">
        <f>IFERROR(VLOOKUP(CONCATENATE(X$1,X83),'Formulario de Preguntas'!$C$2:$FN$85,3,FALSE),"")</f>
        <v/>
      </c>
      <c r="Z83" s="1" t="str">
        <f>IFERROR(VLOOKUP(CONCATENATE(X$1,X83),'Formulario de Preguntas'!$C$2:$FN$85,4,FALSE),"")</f>
        <v/>
      </c>
      <c r="AA83" s="29">
        <f>IF($B83='Formulario de Respuestas'!$D82,'Formulario de Respuestas'!$M82,"ES DIFERENTE")</f>
        <v>0</v>
      </c>
      <c r="AB83" s="19" t="str">
        <f>IFERROR(VLOOKUP(CONCATENATE(AA$1,AA83),'Formulario de Preguntas'!$C$2:$FN$85,3,FALSE),"")</f>
        <v/>
      </c>
      <c r="AC83" s="1" t="str">
        <f>IFERROR(VLOOKUP(CONCATENATE(AA$1,AA83),'Formulario de Preguntas'!$C$2:$FN$85,4,FALSE),"")</f>
        <v/>
      </c>
      <c r="AD83" s="29">
        <f>IF($B83='Formulario de Respuestas'!$D82,'Formulario de Respuestas'!$N82,"ES DIFERENTE")</f>
        <v>0</v>
      </c>
      <c r="AE83" s="19" t="str">
        <f>IFERROR(VLOOKUP(CONCATENATE(AD$1,AD83),'Formulario de Preguntas'!$C$2:$FN$85,3,FALSE),"")</f>
        <v/>
      </c>
      <c r="AF83" s="1" t="str">
        <f>IFERROR(VLOOKUP(CONCATENATE(AD$1,AD83),'Formulario de Preguntas'!$C$2:$FN$85,4,FALSE),"")</f>
        <v/>
      </c>
      <c r="AG83" s="29">
        <f>IF($B83='Formulario de Respuestas'!$D82,'Formulario de Respuestas'!$O82,"ES DIFERENTE")</f>
        <v>0</v>
      </c>
      <c r="AH83" s="19" t="str">
        <f>IFERROR(VLOOKUP(CONCATENATE(AG$1,AG83),'Formulario de Preguntas'!$C$2:$FN$85,3,FALSE),"")</f>
        <v/>
      </c>
      <c r="AI83" s="1" t="str">
        <f>IFERROR(VLOOKUP(CONCATENATE(AG$1,AG83),'Formulario de Preguntas'!$C$2:$FN$85,4,FALSE),"")</f>
        <v/>
      </c>
      <c r="AJ83" s="29">
        <f>IF($B83='Formulario de Respuestas'!$D82,'Formulario de Respuestas'!$P82,"ES DIFERENTE")</f>
        <v>0</v>
      </c>
      <c r="AK83" s="19" t="str">
        <f>IFERROR(VLOOKUP(CONCATENATE(AJ$1,AJ83),'Formulario de Preguntas'!$C$2:$FN$85,3,FALSE),"")</f>
        <v/>
      </c>
      <c r="AL83" s="1" t="str">
        <f>IFERROR(VLOOKUP(CONCATENATE(AJ$1,AJ83),'Formulario de Preguntas'!$C$2:$FN$85,4,FALSE),"")</f>
        <v/>
      </c>
      <c r="AM83" s="29">
        <f>IF($B83='Formulario de Respuestas'!$D82,'Formulario de Respuestas'!$Q82,"ES DIFERENTE")</f>
        <v>0</v>
      </c>
      <c r="AN83" s="19" t="str">
        <f>IFERROR(VLOOKUP(CONCATENATE(AM$1,AM83),'Formulario de Preguntas'!$C$2:$FN$85,3,FALSE),"")</f>
        <v/>
      </c>
      <c r="AO83" s="1" t="str">
        <f>IFERROR(VLOOKUP(CONCATENATE(AM$1,AM83),'Formulario de Preguntas'!$C$2:$FN$85,4,FALSE),"")</f>
        <v/>
      </c>
      <c r="AP83" s="29">
        <f>IF($B83='Formulario de Respuestas'!$D82,'Formulario de Respuestas'!$R82,"ES DIFERENTE")</f>
        <v>0</v>
      </c>
      <c r="AQ83" s="19" t="str">
        <f>IFERROR(VLOOKUP(CONCATENATE(AP$1,AP83),'Formulario de Preguntas'!$C$2:$FN$85,3,FALSE),"")</f>
        <v/>
      </c>
      <c r="AR83" s="1" t="str">
        <f>IFERROR(VLOOKUP(CONCATENATE(AP$1,AP83),'Formulario de Preguntas'!$C$2:$FN$85,4,FALSE),"")</f>
        <v/>
      </c>
      <c r="AS83" s="29">
        <f>IF($B83='Formulario de Respuestas'!$D82,'Formulario de Respuestas'!$S82,"ES DIFERENTE")</f>
        <v>0</v>
      </c>
      <c r="AT83" s="19" t="str">
        <f>IFERROR(VLOOKUP(CONCATENATE(AS$1,AS83),'Formulario de Preguntas'!$C$2:$FN$85,3,FALSE),"")</f>
        <v/>
      </c>
      <c r="AU83" s="1" t="str">
        <f>IFERROR(VLOOKUP(CONCATENATE(AS$1,AS83),'Formulario de Preguntas'!$C$2:$FN$85,4,FALSE),"")</f>
        <v/>
      </c>
      <c r="AV83" s="29">
        <f>IF($B83='Formulario de Respuestas'!$D82,'Formulario de Respuestas'!$T82,"ES DIFERENTE")</f>
        <v>0</v>
      </c>
      <c r="AW83" s="19" t="str">
        <f>IFERROR(VLOOKUP(CONCATENATE(AV$1,AV83),'Formulario de Preguntas'!$C$2:$FN$85,3,FALSE),"")</f>
        <v/>
      </c>
      <c r="AX83" s="1" t="str">
        <f>IFERROR(VLOOKUP(CONCATENATE(AV$1,AV83),'Formulario de Preguntas'!$C$2:$FN$85,4,FALSE),"")</f>
        <v/>
      </c>
      <c r="AY83" s="29">
        <f>IF($B83='Formulario de Respuestas'!$D82,'Formulario de Respuestas'!$U82,"ES DIFERENTE")</f>
        <v>0</v>
      </c>
      <c r="AZ83" s="19" t="str">
        <f>IFERROR(VLOOKUP(CONCATENATE(AY$1,AY83),'Formulario de Preguntas'!$C$2:$FN$85,3,FALSE),"")</f>
        <v/>
      </c>
      <c r="BA83" s="1" t="str">
        <f>IFERROR(VLOOKUP(CONCATENATE(AY$1,AY83),'Formulario de Preguntas'!$C$2:$FN$85,4,FALSE),"")</f>
        <v/>
      </c>
      <c r="BB83" s="29">
        <f>IF($B83='Formulario de Respuestas'!$D82,'Formulario de Respuestas'!$V82,"ES DIFERENTE")</f>
        <v>0</v>
      </c>
      <c r="BC83" s="19" t="str">
        <f>IFERROR(VLOOKUP(CONCATENATE(BB$1,BB83),'Formulario de Preguntas'!$C$2:$FN$85,3,FALSE),"")</f>
        <v/>
      </c>
      <c r="BD83" s="1" t="str">
        <f>IFERROR(VLOOKUP(CONCATENATE(BB$1,BB83),'Formulario de Preguntas'!$C$2:$FN$85,4,FALSE),"")</f>
        <v/>
      </c>
      <c r="BE83" s="29">
        <f>IF($B83='Formulario de Respuestas'!$D82,'Formulario de Respuestas'!$W82,"ES DIFERENTE")</f>
        <v>0</v>
      </c>
      <c r="BF83" s="19" t="str">
        <f>IFERROR(VLOOKUP(CONCATENATE(BE$1,BE83),'Formulario de Preguntas'!$C$2:$FN$85,3,FALSE),"")</f>
        <v/>
      </c>
      <c r="BG83" s="1" t="str">
        <f>IFERROR(VLOOKUP(CONCATENATE(BE$1,BE83),'Formulario de Preguntas'!$C$2:$FN$85,4,FALSE),"")</f>
        <v/>
      </c>
      <c r="BH83" s="29">
        <f>IF($B83='Formulario de Respuestas'!$D82,'Formulario de Respuestas'!$X82,"ES DIFERENTE")</f>
        <v>0</v>
      </c>
      <c r="BI83" s="19" t="str">
        <f>IFERROR(VLOOKUP(CONCATENATE(BH$1,BH83),'Formulario de Preguntas'!$C$2:$FN$85,3,FALSE),"")</f>
        <v/>
      </c>
      <c r="BJ83" s="1" t="str">
        <f>IFERROR(VLOOKUP(CONCATENATE(BH$1,BH83),'Formulario de Preguntas'!$C$2:$FN$85,4,FALSE),"")</f>
        <v/>
      </c>
      <c r="BL83" s="29">
        <f>IF($B83='Formulario de Respuestas'!$D82,'Formulario de Respuestas'!$X82,"ES DIFERENTE")</f>
        <v>0</v>
      </c>
      <c r="BM83" s="19" t="str">
        <f>IFERROR(VLOOKUP(CONCATENATE(BL$1,BL83),'Formulario de Preguntas'!$C$2:$FN$85,3,FALSE),"")</f>
        <v/>
      </c>
      <c r="BN83" s="1" t="str">
        <f>IFERROR(VLOOKUP(CONCATENATE(BL$1,BL83),'Formulario de Preguntas'!$C$2:$FN$85,4,FALSE),"")</f>
        <v/>
      </c>
      <c r="BP83" s="1">
        <f t="shared" si="4"/>
        <v>0</v>
      </c>
      <c r="BQ83" s="1">
        <f t="shared" si="5"/>
        <v>0.25</v>
      </c>
      <c r="BR83" s="1">
        <f t="shared" si="3"/>
        <v>0</v>
      </c>
      <c r="BS83" s="1">
        <f>COUNTIF('Formulario de Respuestas'!$E82:$AC82,"A")</f>
        <v>0</v>
      </c>
      <c r="BT83" s="1">
        <f>COUNTIF('Formulario de Respuestas'!$E82:$AC82,"B")</f>
        <v>0</v>
      </c>
      <c r="BU83" s="1">
        <f>COUNTIF('Formulario de Respuestas'!$E82:$AC82,"C")</f>
        <v>0</v>
      </c>
      <c r="BV83" s="1">
        <f>COUNTIF('Formulario de Respuestas'!$E82:$AC82,"D")</f>
        <v>0</v>
      </c>
      <c r="BW83" s="1">
        <f>COUNTIF('Formulario de Respuestas'!$E82:$AC82,"E (RESPUESTA ANULADA)")</f>
        <v>0</v>
      </c>
    </row>
    <row r="84" spans="1:75" x14ac:dyDescent="0.25">
      <c r="A84" s="1">
        <f>'Formulario de Respuestas'!C83</f>
        <v>0</v>
      </c>
      <c r="B84" s="1">
        <f>'Formulario de Respuestas'!D83</f>
        <v>0</v>
      </c>
      <c r="C84" s="29">
        <f>IF($B84='Formulario de Respuestas'!$D83,'Formulario de Respuestas'!$E83,"ES DIFERENTE")</f>
        <v>0</v>
      </c>
      <c r="D84" s="19" t="str">
        <f>IFERROR(VLOOKUP(CONCATENATE(C$1,C84),'Formulario de Preguntas'!$C$2:$FN$85,3,FALSE),"")</f>
        <v/>
      </c>
      <c r="E84" s="1" t="str">
        <f>IFERROR(VLOOKUP(CONCATENATE(C$1,C84),'Formulario de Preguntas'!$C$2:$FN$85,4,FALSE),"")</f>
        <v/>
      </c>
      <c r="F84" s="29">
        <f>IF($B84='Formulario de Respuestas'!$D83,'Formulario de Respuestas'!$F83,"ES DIFERENTE")</f>
        <v>0</v>
      </c>
      <c r="G84" s="19" t="str">
        <f>IFERROR(VLOOKUP(CONCATENATE(F$1,F84),'Formulario de Preguntas'!$C$2:$FN$85,3,FALSE),"")</f>
        <v/>
      </c>
      <c r="H84" s="1" t="str">
        <f>IFERROR(VLOOKUP(CONCATENATE(F$1,F84),'Formulario de Preguntas'!$C$2:$FN$85,4,FALSE),"")</f>
        <v/>
      </c>
      <c r="I84" s="29">
        <f>IF($B84='Formulario de Respuestas'!$D83,'Formulario de Respuestas'!$G83,"ES DIFERENTE")</f>
        <v>0</v>
      </c>
      <c r="J84" s="19" t="str">
        <f>IFERROR(VLOOKUP(CONCATENATE(I$1,I84),'Formulario de Preguntas'!$C$2:$FN$85,3,FALSE),"")</f>
        <v/>
      </c>
      <c r="K84" s="1" t="str">
        <f>IFERROR(VLOOKUP(CONCATENATE(I$1,I84),'Formulario de Preguntas'!$C$2:$FN$85,4,FALSE),"")</f>
        <v/>
      </c>
      <c r="L84" s="29">
        <f>IF($B84='Formulario de Respuestas'!$D83,'Formulario de Respuestas'!$H83,"ES DIFERENTE")</f>
        <v>0</v>
      </c>
      <c r="M84" s="19" t="str">
        <f>IFERROR(VLOOKUP(CONCATENATE(L$1,L84),'Formulario de Preguntas'!$C$2:$FN$85,3,FALSE),"")</f>
        <v/>
      </c>
      <c r="N84" s="1" t="str">
        <f>IFERROR(VLOOKUP(CONCATENATE(L$1,L84),'Formulario de Preguntas'!$C$2:$FN$85,4,FALSE),"")</f>
        <v/>
      </c>
      <c r="O84" s="29">
        <f>IF($B84='Formulario de Respuestas'!$D83,'Formulario de Respuestas'!$I83,"ES DIFERENTE")</f>
        <v>0</v>
      </c>
      <c r="P84" s="19" t="str">
        <f>IFERROR(VLOOKUP(CONCATENATE(O$1,O84),'Formulario de Preguntas'!$C$2:$FN$85,3,FALSE),"")</f>
        <v/>
      </c>
      <c r="Q84" s="1" t="str">
        <f>IFERROR(VLOOKUP(CONCATENATE(O$1,O84),'Formulario de Preguntas'!$C$2:$FN$85,4,FALSE),"")</f>
        <v/>
      </c>
      <c r="R84" s="29">
        <f>IF($B84='Formulario de Respuestas'!$D83,'Formulario de Respuestas'!$J83,"ES DIFERENTE")</f>
        <v>0</v>
      </c>
      <c r="S84" s="19" t="str">
        <f>IFERROR(VLOOKUP(CONCATENATE(R$1,R84),'Formulario de Preguntas'!$C$2:$FN$85,3,FALSE),"")</f>
        <v/>
      </c>
      <c r="T84" s="1" t="str">
        <f>IFERROR(VLOOKUP(CONCATENATE(R$1,R84),'Formulario de Preguntas'!$C$2:$FN$85,4,FALSE),"")</f>
        <v/>
      </c>
      <c r="U84" s="29">
        <f>IF($B84='Formulario de Respuestas'!$D83,'Formulario de Respuestas'!$K83,"ES DIFERENTE")</f>
        <v>0</v>
      </c>
      <c r="V84" s="19" t="str">
        <f>IFERROR(VLOOKUP(CONCATENATE(U$1,U84),'Formulario de Preguntas'!$C$2:$FN$85,3,FALSE),"")</f>
        <v/>
      </c>
      <c r="W84" s="1" t="str">
        <f>IFERROR(VLOOKUP(CONCATENATE(U$1,U84),'Formulario de Preguntas'!$C$2:$FN$85,4,FALSE),"")</f>
        <v/>
      </c>
      <c r="X84" s="29">
        <f>IF($B84='Formulario de Respuestas'!$D83,'Formulario de Respuestas'!$L83,"ES DIFERENTE")</f>
        <v>0</v>
      </c>
      <c r="Y84" s="19" t="str">
        <f>IFERROR(VLOOKUP(CONCATENATE(X$1,X84),'Formulario de Preguntas'!$C$2:$FN$85,3,FALSE),"")</f>
        <v/>
      </c>
      <c r="Z84" s="1" t="str">
        <f>IFERROR(VLOOKUP(CONCATENATE(X$1,X84),'Formulario de Preguntas'!$C$2:$FN$85,4,FALSE),"")</f>
        <v/>
      </c>
      <c r="AA84" s="29">
        <f>IF($B84='Formulario de Respuestas'!$D83,'Formulario de Respuestas'!$M83,"ES DIFERENTE")</f>
        <v>0</v>
      </c>
      <c r="AB84" s="19" t="str">
        <f>IFERROR(VLOOKUP(CONCATENATE(AA$1,AA84),'Formulario de Preguntas'!$C$2:$FN$85,3,FALSE),"")</f>
        <v/>
      </c>
      <c r="AC84" s="1" t="str">
        <f>IFERROR(VLOOKUP(CONCATENATE(AA$1,AA84),'Formulario de Preguntas'!$C$2:$FN$85,4,FALSE),"")</f>
        <v/>
      </c>
      <c r="AD84" s="29">
        <f>IF($B84='Formulario de Respuestas'!$D83,'Formulario de Respuestas'!$N83,"ES DIFERENTE")</f>
        <v>0</v>
      </c>
      <c r="AE84" s="19" t="str">
        <f>IFERROR(VLOOKUP(CONCATENATE(AD$1,AD84),'Formulario de Preguntas'!$C$2:$FN$85,3,FALSE),"")</f>
        <v/>
      </c>
      <c r="AF84" s="1" t="str">
        <f>IFERROR(VLOOKUP(CONCATENATE(AD$1,AD84),'Formulario de Preguntas'!$C$2:$FN$85,4,FALSE),"")</f>
        <v/>
      </c>
      <c r="AG84" s="29">
        <f>IF($B84='Formulario de Respuestas'!$D83,'Formulario de Respuestas'!$O83,"ES DIFERENTE")</f>
        <v>0</v>
      </c>
      <c r="AH84" s="19" t="str">
        <f>IFERROR(VLOOKUP(CONCATENATE(AG$1,AG84),'Formulario de Preguntas'!$C$2:$FN$85,3,FALSE),"")</f>
        <v/>
      </c>
      <c r="AI84" s="1" t="str">
        <f>IFERROR(VLOOKUP(CONCATENATE(AG$1,AG84),'Formulario de Preguntas'!$C$2:$FN$85,4,FALSE),"")</f>
        <v/>
      </c>
      <c r="AJ84" s="29">
        <f>IF($B84='Formulario de Respuestas'!$D83,'Formulario de Respuestas'!$P83,"ES DIFERENTE")</f>
        <v>0</v>
      </c>
      <c r="AK84" s="19" t="str">
        <f>IFERROR(VLOOKUP(CONCATENATE(AJ$1,AJ84),'Formulario de Preguntas'!$C$2:$FN$85,3,FALSE),"")</f>
        <v/>
      </c>
      <c r="AL84" s="1" t="str">
        <f>IFERROR(VLOOKUP(CONCATENATE(AJ$1,AJ84),'Formulario de Preguntas'!$C$2:$FN$85,4,FALSE),"")</f>
        <v/>
      </c>
      <c r="AM84" s="29">
        <f>IF($B84='Formulario de Respuestas'!$D83,'Formulario de Respuestas'!$Q83,"ES DIFERENTE")</f>
        <v>0</v>
      </c>
      <c r="AN84" s="19" t="str">
        <f>IFERROR(VLOOKUP(CONCATENATE(AM$1,AM84),'Formulario de Preguntas'!$C$2:$FN$85,3,FALSE),"")</f>
        <v/>
      </c>
      <c r="AO84" s="1" t="str">
        <f>IFERROR(VLOOKUP(CONCATENATE(AM$1,AM84),'Formulario de Preguntas'!$C$2:$FN$85,4,FALSE),"")</f>
        <v/>
      </c>
      <c r="AP84" s="29">
        <f>IF($B84='Formulario de Respuestas'!$D83,'Formulario de Respuestas'!$R83,"ES DIFERENTE")</f>
        <v>0</v>
      </c>
      <c r="AQ84" s="19" t="str">
        <f>IFERROR(VLOOKUP(CONCATENATE(AP$1,AP84),'Formulario de Preguntas'!$C$2:$FN$85,3,FALSE),"")</f>
        <v/>
      </c>
      <c r="AR84" s="1" t="str">
        <f>IFERROR(VLOOKUP(CONCATENATE(AP$1,AP84),'Formulario de Preguntas'!$C$2:$FN$85,4,FALSE),"")</f>
        <v/>
      </c>
      <c r="AS84" s="29">
        <f>IF($B84='Formulario de Respuestas'!$D83,'Formulario de Respuestas'!$S83,"ES DIFERENTE")</f>
        <v>0</v>
      </c>
      <c r="AT84" s="19" t="str">
        <f>IFERROR(VLOOKUP(CONCATENATE(AS$1,AS84),'Formulario de Preguntas'!$C$2:$FN$85,3,FALSE),"")</f>
        <v/>
      </c>
      <c r="AU84" s="1" t="str">
        <f>IFERROR(VLOOKUP(CONCATENATE(AS$1,AS84),'Formulario de Preguntas'!$C$2:$FN$85,4,FALSE),"")</f>
        <v/>
      </c>
      <c r="AV84" s="29">
        <f>IF($B84='Formulario de Respuestas'!$D83,'Formulario de Respuestas'!$T83,"ES DIFERENTE")</f>
        <v>0</v>
      </c>
      <c r="AW84" s="19" t="str">
        <f>IFERROR(VLOOKUP(CONCATENATE(AV$1,AV84),'Formulario de Preguntas'!$C$2:$FN$85,3,FALSE),"")</f>
        <v/>
      </c>
      <c r="AX84" s="1" t="str">
        <f>IFERROR(VLOOKUP(CONCATENATE(AV$1,AV84),'Formulario de Preguntas'!$C$2:$FN$85,4,FALSE),"")</f>
        <v/>
      </c>
      <c r="AY84" s="29">
        <f>IF($B84='Formulario de Respuestas'!$D83,'Formulario de Respuestas'!$U83,"ES DIFERENTE")</f>
        <v>0</v>
      </c>
      <c r="AZ84" s="19" t="str">
        <f>IFERROR(VLOOKUP(CONCATENATE(AY$1,AY84),'Formulario de Preguntas'!$C$2:$FN$85,3,FALSE),"")</f>
        <v/>
      </c>
      <c r="BA84" s="1" t="str">
        <f>IFERROR(VLOOKUP(CONCATENATE(AY$1,AY84),'Formulario de Preguntas'!$C$2:$FN$85,4,FALSE),"")</f>
        <v/>
      </c>
      <c r="BB84" s="29">
        <f>IF($B84='Formulario de Respuestas'!$D83,'Formulario de Respuestas'!$V83,"ES DIFERENTE")</f>
        <v>0</v>
      </c>
      <c r="BC84" s="19" t="str">
        <f>IFERROR(VLOOKUP(CONCATENATE(BB$1,BB84),'Formulario de Preguntas'!$C$2:$FN$85,3,FALSE),"")</f>
        <v/>
      </c>
      <c r="BD84" s="1" t="str">
        <f>IFERROR(VLOOKUP(CONCATENATE(BB$1,BB84),'Formulario de Preguntas'!$C$2:$FN$85,4,FALSE),"")</f>
        <v/>
      </c>
      <c r="BE84" s="29">
        <f>IF($B84='Formulario de Respuestas'!$D83,'Formulario de Respuestas'!$W83,"ES DIFERENTE")</f>
        <v>0</v>
      </c>
      <c r="BF84" s="19" t="str">
        <f>IFERROR(VLOOKUP(CONCATENATE(BE$1,BE84),'Formulario de Preguntas'!$C$2:$FN$85,3,FALSE),"")</f>
        <v/>
      </c>
      <c r="BG84" s="1" t="str">
        <f>IFERROR(VLOOKUP(CONCATENATE(BE$1,BE84),'Formulario de Preguntas'!$C$2:$FN$85,4,FALSE),"")</f>
        <v/>
      </c>
      <c r="BH84" s="29">
        <f>IF($B84='Formulario de Respuestas'!$D83,'Formulario de Respuestas'!$X83,"ES DIFERENTE")</f>
        <v>0</v>
      </c>
      <c r="BI84" s="19" t="str">
        <f>IFERROR(VLOOKUP(CONCATENATE(BH$1,BH84),'Formulario de Preguntas'!$C$2:$FN$85,3,FALSE),"")</f>
        <v/>
      </c>
      <c r="BJ84" s="1" t="str">
        <f>IFERROR(VLOOKUP(CONCATENATE(BH$1,BH84),'Formulario de Preguntas'!$C$2:$FN$85,4,FALSE),"")</f>
        <v/>
      </c>
      <c r="BL84" s="29">
        <f>IF($B84='Formulario de Respuestas'!$D83,'Formulario de Respuestas'!$X83,"ES DIFERENTE")</f>
        <v>0</v>
      </c>
      <c r="BM84" s="19" t="str">
        <f>IFERROR(VLOOKUP(CONCATENATE(BL$1,BL84),'Formulario de Preguntas'!$C$2:$FN$85,3,FALSE),"")</f>
        <v/>
      </c>
      <c r="BN84" s="1" t="str">
        <f>IFERROR(VLOOKUP(CONCATENATE(BL$1,BL84),'Formulario de Preguntas'!$C$2:$FN$85,4,FALSE),"")</f>
        <v/>
      </c>
      <c r="BP84" s="1">
        <f t="shared" si="4"/>
        <v>0</v>
      </c>
      <c r="BQ84" s="1">
        <f t="shared" si="5"/>
        <v>0.25</v>
      </c>
      <c r="BR84" s="1">
        <f t="shared" si="3"/>
        <v>0</v>
      </c>
      <c r="BS84" s="1">
        <f>COUNTIF('Formulario de Respuestas'!$E83:$AC83,"A")</f>
        <v>0</v>
      </c>
      <c r="BT84" s="1">
        <f>COUNTIF('Formulario de Respuestas'!$E83:$AC83,"B")</f>
        <v>0</v>
      </c>
      <c r="BU84" s="1">
        <f>COUNTIF('Formulario de Respuestas'!$E83:$AC83,"C")</f>
        <v>0</v>
      </c>
      <c r="BV84" s="1">
        <f>COUNTIF('Formulario de Respuestas'!$E83:$AC83,"D")</f>
        <v>0</v>
      </c>
      <c r="BW84" s="1">
        <f>COUNTIF('Formulario de Respuestas'!$E83:$AC83,"E (RESPUESTA ANULADA)")</f>
        <v>0</v>
      </c>
    </row>
    <row r="85" spans="1:75" x14ac:dyDescent="0.25">
      <c r="A85" s="1">
        <f>'Formulario de Respuestas'!C84</f>
        <v>0</v>
      </c>
      <c r="B85" s="1">
        <f>'Formulario de Respuestas'!D84</f>
        <v>0</v>
      </c>
      <c r="C85" s="29">
        <f>IF($B85='Formulario de Respuestas'!$D84,'Formulario de Respuestas'!$E84,"ES DIFERENTE")</f>
        <v>0</v>
      </c>
      <c r="D85" s="19" t="str">
        <f>IFERROR(VLOOKUP(CONCATENATE(C$1,C85),'Formulario de Preguntas'!$C$2:$FN$85,3,FALSE),"")</f>
        <v/>
      </c>
      <c r="E85" s="1" t="str">
        <f>IFERROR(VLOOKUP(CONCATENATE(C$1,C85),'Formulario de Preguntas'!$C$2:$FN$85,4,FALSE),"")</f>
        <v/>
      </c>
      <c r="F85" s="29">
        <f>IF($B85='Formulario de Respuestas'!$D84,'Formulario de Respuestas'!$F84,"ES DIFERENTE")</f>
        <v>0</v>
      </c>
      <c r="G85" s="19" t="str">
        <f>IFERROR(VLOOKUP(CONCATENATE(F$1,F85),'Formulario de Preguntas'!$C$2:$FN$85,3,FALSE),"")</f>
        <v/>
      </c>
      <c r="H85" s="1" t="str">
        <f>IFERROR(VLOOKUP(CONCATENATE(F$1,F85),'Formulario de Preguntas'!$C$2:$FN$85,4,FALSE),"")</f>
        <v/>
      </c>
      <c r="I85" s="29">
        <f>IF($B85='Formulario de Respuestas'!$D84,'Formulario de Respuestas'!$G84,"ES DIFERENTE")</f>
        <v>0</v>
      </c>
      <c r="J85" s="19" t="str">
        <f>IFERROR(VLOOKUP(CONCATENATE(I$1,I85),'Formulario de Preguntas'!$C$2:$FN$85,3,FALSE),"")</f>
        <v/>
      </c>
      <c r="K85" s="1" t="str">
        <f>IFERROR(VLOOKUP(CONCATENATE(I$1,I85),'Formulario de Preguntas'!$C$2:$FN$85,4,FALSE),"")</f>
        <v/>
      </c>
      <c r="L85" s="29">
        <f>IF($B85='Formulario de Respuestas'!$D84,'Formulario de Respuestas'!$H84,"ES DIFERENTE")</f>
        <v>0</v>
      </c>
      <c r="M85" s="19" t="str">
        <f>IFERROR(VLOOKUP(CONCATENATE(L$1,L85),'Formulario de Preguntas'!$C$2:$FN$85,3,FALSE),"")</f>
        <v/>
      </c>
      <c r="N85" s="1" t="str">
        <f>IFERROR(VLOOKUP(CONCATENATE(L$1,L85),'Formulario de Preguntas'!$C$2:$FN$85,4,FALSE),"")</f>
        <v/>
      </c>
      <c r="O85" s="29">
        <f>IF($B85='Formulario de Respuestas'!$D84,'Formulario de Respuestas'!$I84,"ES DIFERENTE")</f>
        <v>0</v>
      </c>
      <c r="P85" s="19" t="str">
        <f>IFERROR(VLOOKUP(CONCATENATE(O$1,O85),'Formulario de Preguntas'!$C$2:$FN$85,3,FALSE),"")</f>
        <v/>
      </c>
      <c r="Q85" s="1" t="str">
        <f>IFERROR(VLOOKUP(CONCATENATE(O$1,O85),'Formulario de Preguntas'!$C$2:$FN$85,4,FALSE),"")</f>
        <v/>
      </c>
      <c r="R85" s="29">
        <f>IF($B85='Formulario de Respuestas'!$D84,'Formulario de Respuestas'!$J84,"ES DIFERENTE")</f>
        <v>0</v>
      </c>
      <c r="S85" s="19" t="str">
        <f>IFERROR(VLOOKUP(CONCATENATE(R$1,R85),'Formulario de Preguntas'!$C$2:$FN$85,3,FALSE),"")</f>
        <v/>
      </c>
      <c r="T85" s="1" t="str">
        <f>IFERROR(VLOOKUP(CONCATENATE(R$1,R85),'Formulario de Preguntas'!$C$2:$FN$85,4,FALSE),"")</f>
        <v/>
      </c>
      <c r="U85" s="29">
        <f>IF($B85='Formulario de Respuestas'!$D84,'Formulario de Respuestas'!$K84,"ES DIFERENTE")</f>
        <v>0</v>
      </c>
      <c r="V85" s="19" t="str">
        <f>IFERROR(VLOOKUP(CONCATENATE(U$1,U85),'Formulario de Preguntas'!$C$2:$FN$85,3,FALSE),"")</f>
        <v/>
      </c>
      <c r="W85" s="1" t="str">
        <f>IFERROR(VLOOKUP(CONCATENATE(U$1,U85),'Formulario de Preguntas'!$C$2:$FN$85,4,FALSE),"")</f>
        <v/>
      </c>
      <c r="X85" s="29">
        <f>IF($B85='Formulario de Respuestas'!$D84,'Formulario de Respuestas'!$L84,"ES DIFERENTE")</f>
        <v>0</v>
      </c>
      <c r="Y85" s="19" t="str">
        <f>IFERROR(VLOOKUP(CONCATENATE(X$1,X85),'Formulario de Preguntas'!$C$2:$FN$85,3,FALSE),"")</f>
        <v/>
      </c>
      <c r="Z85" s="1" t="str">
        <f>IFERROR(VLOOKUP(CONCATENATE(X$1,X85),'Formulario de Preguntas'!$C$2:$FN$85,4,FALSE),"")</f>
        <v/>
      </c>
      <c r="AA85" s="29">
        <f>IF($B85='Formulario de Respuestas'!$D84,'Formulario de Respuestas'!$M84,"ES DIFERENTE")</f>
        <v>0</v>
      </c>
      <c r="AB85" s="19" t="str">
        <f>IFERROR(VLOOKUP(CONCATENATE(AA$1,AA85),'Formulario de Preguntas'!$C$2:$FN$85,3,FALSE),"")</f>
        <v/>
      </c>
      <c r="AC85" s="1" t="str">
        <f>IFERROR(VLOOKUP(CONCATENATE(AA$1,AA85),'Formulario de Preguntas'!$C$2:$FN$85,4,FALSE),"")</f>
        <v/>
      </c>
      <c r="AD85" s="29">
        <f>IF($B85='Formulario de Respuestas'!$D84,'Formulario de Respuestas'!$N84,"ES DIFERENTE")</f>
        <v>0</v>
      </c>
      <c r="AE85" s="19" t="str">
        <f>IFERROR(VLOOKUP(CONCATENATE(AD$1,AD85),'Formulario de Preguntas'!$C$2:$FN$85,3,FALSE),"")</f>
        <v/>
      </c>
      <c r="AF85" s="1" t="str">
        <f>IFERROR(VLOOKUP(CONCATENATE(AD$1,AD85),'Formulario de Preguntas'!$C$2:$FN$85,4,FALSE),"")</f>
        <v/>
      </c>
      <c r="AG85" s="29">
        <f>IF($B85='Formulario de Respuestas'!$D84,'Formulario de Respuestas'!$O84,"ES DIFERENTE")</f>
        <v>0</v>
      </c>
      <c r="AH85" s="19" t="str">
        <f>IFERROR(VLOOKUP(CONCATENATE(AG$1,AG85),'Formulario de Preguntas'!$C$2:$FN$85,3,FALSE),"")</f>
        <v/>
      </c>
      <c r="AI85" s="1" t="str">
        <f>IFERROR(VLOOKUP(CONCATENATE(AG$1,AG85),'Formulario de Preguntas'!$C$2:$FN$85,4,FALSE),"")</f>
        <v/>
      </c>
      <c r="AJ85" s="29">
        <f>IF($B85='Formulario de Respuestas'!$D84,'Formulario de Respuestas'!$P84,"ES DIFERENTE")</f>
        <v>0</v>
      </c>
      <c r="AK85" s="19" t="str">
        <f>IFERROR(VLOOKUP(CONCATENATE(AJ$1,AJ85),'Formulario de Preguntas'!$C$2:$FN$85,3,FALSE),"")</f>
        <v/>
      </c>
      <c r="AL85" s="1" t="str">
        <f>IFERROR(VLOOKUP(CONCATENATE(AJ$1,AJ85),'Formulario de Preguntas'!$C$2:$FN$85,4,FALSE),"")</f>
        <v/>
      </c>
      <c r="AM85" s="29">
        <f>IF($B85='Formulario de Respuestas'!$D84,'Formulario de Respuestas'!$Q84,"ES DIFERENTE")</f>
        <v>0</v>
      </c>
      <c r="AN85" s="19" t="str">
        <f>IFERROR(VLOOKUP(CONCATENATE(AM$1,AM85),'Formulario de Preguntas'!$C$2:$FN$85,3,FALSE),"")</f>
        <v/>
      </c>
      <c r="AO85" s="1" t="str">
        <f>IFERROR(VLOOKUP(CONCATENATE(AM$1,AM85),'Formulario de Preguntas'!$C$2:$FN$85,4,FALSE),"")</f>
        <v/>
      </c>
      <c r="AP85" s="29">
        <f>IF($B85='Formulario de Respuestas'!$D84,'Formulario de Respuestas'!$R84,"ES DIFERENTE")</f>
        <v>0</v>
      </c>
      <c r="AQ85" s="19" t="str">
        <f>IFERROR(VLOOKUP(CONCATENATE(AP$1,AP85),'Formulario de Preguntas'!$C$2:$FN$85,3,FALSE),"")</f>
        <v/>
      </c>
      <c r="AR85" s="1" t="str">
        <f>IFERROR(VLOOKUP(CONCATENATE(AP$1,AP85),'Formulario de Preguntas'!$C$2:$FN$85,4,FALSE),"")</f>
        <v/>
      </c>
      <c r="AS85" s="29">
        <f>IF($B85='Formulario de Respuestas'!$D84,'Formulario de Respuestas'!$S84,"ES DIFERENTE")</f>
        <v>0</v>
      </c>
      <c r="AT85" s="19" t="str">
        <f>IFERROR(VLOOKUP(CONCATENATE(AS$1,AS85),'Formulario de Preguntas'!$C$2:$FN$85,3,FALSE),"")</f>
        <v/>
      </c>
      <c r="AU85" s="1" t="str">
        <f>IFERROR(VLOOKUP(CONCATENATE(AS$1,AS85),'Formulario de Preguntas'!$C$2:$FN$85,4,FALSE),"")</f>
        <v/>
      </c>
      <c r="AV85" s="29">
        <f>IF($B85='Formulario de Respuestas'!$D84,'Formulario de Respuestas'!$T84,"ES DIFERENTE")</f>
        <v>0</v>
      </c>
      <c r="AW85" s="19" t="str">
        <f>IFERROR(VLOOKUP(CONCATENATE(AV$1,AV85),'Formulario de Preguntas'!$C$2:$FN$85,3,FALSE),"")</f>
        <v/>
      </c>
      <c r="AX85" s="1" t="str">
        <f>IFERROR(VLOOKUP(CONCATENATE(AV$1,AV85),'Formulario de Preguntas'!$C$2:$FN$85,4,FALSE),"")</f>
        <v/>
      </c>
      <c r="AY85" s="29">
        <f>IF($B85='Formulario de Respuestas'!$D84,'Formulario de Respuestas'!$U84,"ES DIFERENTE")</f>
        <v>0</v>
      </c>
      <c r="AZ85" s="19" t="str">
        <f>IFERROR(VLOOKUP(CONCATENATE(AY$1,AY85),'Formulario de Preguntas'!$C$2:$FN$85,3,FALSE),"")</f>
        <v/>
      </c>
      <c r="BA85" s="1" t="str">
        <f>IFERROR(VLOOKUP(CONCATENATE(AY$1,AY85),'Formulario de Preguntas'!$C$2:$FN$85,4,FALSE),"")</f>
        <v/>
      </c>
      <c r="BB85" s="29">
        <f>IF($B85='Formulario de Respuestas'!$D84,'Formulario de Respuestas'!$V84,"ES DIFERENTE")</f>
        <v>0</v>
      </c>
      <c r="BC85" s="19" t="str">
        <f>IFERROR(VLOOKUP(CONCATENATE(BB$1,BB85),'Formulario de Preguntas'!$C$2:$FN$85,3,FALSE),"")</f>
        <v/>
      </c>
      <c r="BD85" s="1" t="str">
        <f>IFERROR(VLOOKUP(CONCATENATE(BB$1,BB85),'Formulario de Preguntas'!$C$2:$FN$85,4,FALSE),"")</f>
        <v/>
      </c>
      <c r="BE85" s="29">
        <f>IF($B85='Formulario de Respuestas'!$D84,'Formulario de Respuestas'!$W84,"ES DIFERENTE")</f>
        <v>0</v>
      </c>
      <c r="BF85" s="19" t="str">
        <f>IFERROR(VLOOKUP(CONCATENATE(BE$1,BE85),'Formulario de Preguntas'!$C$2:$FN$85,3,FALSE),"")</f>
        <v/>
      </c>
      <c r="BG85" s="1" t="str">
        <f>IFERROR(VLOOKUP(CONCATENATE(BE$1,BE85),'Formulario de Preguntas'!$C$2:$FN$85,4,FALSE),"")</f>
        <v/>
      </c>
      <c r="BH85" s="29">
        <f>IF($B85='Formulario de Respuestas'!$D84,'Formulario de Respuestas'!$X84,"ES DIFERENTE")</f>
        <v>0</v>
      </c>
      <c r="BI85" s="19" t="str">
        <f>IFERROR(VLOOKUP(CONCATENATE(BH$1,BH85),'Formulario de Preguntas'!$C$2:$FN$85,3,FALSE),"")</f>
        <v/>
      </c>
      <c r="BJ85" s="1" t="str">
        <f>IFERROR(VLOOKUP(CONCATENATE(BH$1,BH85),'Formulario de Preguntas'!$C$2:$FN$85,4,FALSE),"")</f>
        <v/>
      </c>
      <c r="BL85" s="29">
        <f>IF($B85='Formulario de Respuestas'!$D84,'Formulario de Respuestas'!$X84,"ES DIFERENTE")</f>
        <v>0</v>
      </c>
      <c r="BM85" s="19" t="str">
        <f>IFERROR(VLOOKUP(CONCATENATE(BL$1,BL85),'Formulario de Preguntas'!$C$2:$FN$85,3,FALSE),"")</f>
        <v/>
      </c>
      <c r="BN85" s="1" t="str">
        <f>IFERROR(VLOOKUP(CONCATENATE(BL$1,BL85),'Formulario de Preguntas'!$C$2:$FN$85,4,FALSE),"")</f>
        <v/>
      </c>
      <c r="BP85" s="1">
        <f t="shared" si="4"/>
        <v>0</v>
      </c>
      <c r="BQ85" s="1">
        <f t="shared" si="5"/>
        <v>0.25</v>
      </c>
      <c r="BR85" s="1">
        <f t="shared" si="3"/>
        <v>0</v>
      </c>
      <c r="BS85" s="1">
        <f>COUNTIF('Formulario de Respuestas'!$E84:$AC84,"A")</f>
        <v>0</v>
      </c>
      <c r="BT85" s="1">
        <f>COUNTIF('Formulario de Respuestas'!$E84:$AC84,"B")</f>
        <v>0</v>
      </c>
      <c r="BU85" s="1">
        <f>COUNTIF('Formulario de Respuestas'!$E84:$AC84,"C")</f>
        <v>0</v>
      </c>
      <c r="BV85" s="1">
        <f>COUNTIF('Formulario de Respuestas'!$E84:$AC84,"D")</f>
        <v>0</v>
      </c>
      <c r="BW85" s="1">
        <f>COUNTIF('Formulario de Respuestas'!$E84:$AC84,"E (RESPUESTA ANULADA)")</f>
        <v>0</v>
      </c>
    </row>
    <row r="86" spans="1:75" x14ac:dyDescent="0.25">
      <c r="A86" s="1">
        <f>'Formulario de Respuestas'!C85</f>
        <v>0</v>
      </c>
      <c r="B86" s="1">
        <f>'Formulario de Respuestas'!D85</f>
        <v>0</v>
      </c>
      <c r="C86" s="29">
        <f>IF($B86='Formulario de Respuestas'!$D85,'Formulario de Respuestas'!$E85,"ES DIFERENTE")</f>
        <v>0</v>
      </c>
      <c r="D86" s="19" t="str">
        <f>IFERROR(VLOOKUP(CONCATENATE(C$1,C86),'Formulario de Preguntas'!$C$2:$FN$85,3,FALSE),"")</f>
        <v/>
      </c>
      <c r="E86" s="1" t="str">
        <f>IFERROR(VLOOKUP(CONCATENATE(C$1,C86),'Formulario de Preguntas'!$C$2:$FN$85,4,FALSE),"")</f>
        <v/>
      </c>
      <c r="F86" s="29">
        <f>IF($B86='Formulario de Respuestas'!$D85,'Formulario de Respuestas'!$F85,"ES DIFERENTE")</f>
        <v>0</v>
      </c>
      <c r="G86" s="19" t="str">
        <f>IFERROR(VLOOKUP(CONCATENATE(F$1,F86),'Formulario de Preguntas'!$C$2:$FN$85,3,FALSE),"")</f>
        <v/>
      </c>
      <c r="H86" s="1" t="str">
        <f>IFERROR(VLOOKUP(CONCATENATE(F$1,F86),'Formulario de Preguntas'!$C$2:$FN$85,4,FALSE),"")</f>
        <v/>
      </c>
      <c r="I86" s="29">
        <f>IF($B86='Formulario de Respuestas'!$D85,'Formulario de Respuestas'!$G85,"ES DIFERENTE")</f>
        <v>0</v>
      </c>
      <c r="J86" s="19" t="str">
        <f>IFERROR(VLOOKUP(CONCATENATE(I$1,I86),'Formulario de Preguntas'!$C$2:$FN$85,3,FALSE),"")</f>
        <v/>
      </c>
      <c r="K86" s="1" t="str">
        <f>IFERROR(VLOOKUP(CONCATENATE(I$1,I86),'Formulario de Preguntas'!$C$2:$FN$85,4,FALSE),"")</f>
        <v/>
      </c>
      <c r="L86" s="29">
        <f>IF($B86='Formulario de Respuestas'!$D85,'Formulario de Respuestas'!$H85,"ES DIFERENTE")</f>
        <v>0</v>
      </c>
      <c r="M86" s="19" t="str">
        <f>IFERROR(VLOOKUP(CONCATENATE(L$1,L86),'Formulario de Preguntas'!$C$2:$FN$85,3,FALSE),"")</f>
        <v/>
      </c>
      <c r="N86" s="1" t="str">
        <f>IFERROR(VLOOKUP(CONCATENATE(L$1,L86),'Formulario de Preguntas'!$C$2:$FN$85,4,FALSE),"")</f>
        <v/>
      </c>
      <c r="O86" s="29">
        <f>IF($B86='Formulario de Respuestas'!$D85,'Formulario de Respuestas'!$I85,"ES DIFERENTE")</f>
        <v>0</v>
      </c>
      <c r="P86" s="19" t="str">
        <f>IFERROR(VLOOKUP(CONCATENATE(O$1,O86),'Formulario de Preguntas'!$C$2:$FN$85,3,FALSE),"")</f>
        <v/>
      </c>
      <c r="Q86" s="1" t="str">
        <f>IFERROR(VLOOKUP(CONCATENATE(O$1,O86),'Formulario de Preguntas'!$C$2:$FN$85,4,FALSE),"")</f>
        <v/>
      </c>
      <c r="R86" s="29">
        <f>IF($B86='Formulario de Respuestas'!$D85,'Formulario de Respuestas'!$J85,"ES DIFERENTE")</f>
        <v>0</v>
      </c>
      <c r="S86" s="19" t="str">
        <f>IFERROR(VLOOKUP(CONCATENATE(R$1,R86),'Formulario de Preguntas'!$C$2:$FN$85,3,FALSE),"")</f>
        <v/>
      </c>
      <c r="T86" s="1" t="str">
        <f>IFERROR(VLOOKUP(CONCATENATE(R$1,R86),'Formulario de Preguntas'!$C$2:$FN$85,4,FALSE),"")</f>
        <v/>
      </c>
      <c r="U86" s="29">
        <f>IF($B86='Formulario de Respuestas'!$D85,'Formulario de Respuestas'!$K85,"ES DIFERENTE")</f>
        <v>0</v>
      </c>
      <c r="V86" s="19" t="str">
        <f>IFERROR(VLOOKUP(CONCATENATE(U$1,U86),'Formulario de Preguntas'!$C$2:$FN$85,3,FALSE),"")</f>
        <v/>
      </c>
      <c r="W86" s="1" t="str">
        <f>IFERROR(VLOOKUP(CONCATENATE(U$1,U86),'Formulario de Preguntas'!$C$2:$FN$85,4,FALSE),"")</f>
        <v/>
      </c>
      <c r="X86" s="29">
        <f>IF($B86='Formulario de Respuestas'!$D85,'Formulario de Respuestas'!$L85,"ES DIFERENTE")</f>
        <v>0</v>
      </c>
      <c r="Y86" s="19" t="str">
        <f>IFERROR(VLOOKUP(CONCATENATE(X$1,X86),'Formulario de Preguntas'!$C$2:$FN$85,3,FALSE),"")</f>
        <v/>
      </c>
      <c r="Z86" s="1" t="str">
        <f>IFERROR(VLOOKUP(CONCATENATE(X$1,X86),'Formulario de Preguntas'!$C$2:$FN$85,4,FALSE),"")</f>
        <v/>
      </c>
      <c r="AA86" s="29">
        <f>IF($B86='Formulario de Respuestas'!$D85,'Formulario de Respuestas'!$M85,"ES DIFERENTE")</f>
        <v>0</v>
      </c>
      <c r="AB86" s="19" t="str">
        <f>IFERROR(VLOOKUP(CONCATENATE(AA$1,AA86),'Formulario de Preguntas'!$C$2:$FN$85,3,FALSE),"")</f>
        <v/>
      </c>
      <c r="AC86" s="1" t="str">
        <f>IFERROR(VLOOKUP(CONCATENATE(AA$1,AA86),'Formulario de Preguntas'!$C$2:$FN$85,4,FALSE),"")</f>
        <v/>
      </c>
      <c r="AD86" s="29">
        <f>IF($B86='Formulario de Respuestas'!$D85,'Formulario de Respuestas'!$N85,"ES DIFERENTE")</f>
        <v>0</v>
      </c>
      <c r="AE86" s="19" t="str">
        <f>IFERROR(VLOOKUP(CONCATENATE(AD$1,AD86),'Formulario de Preguntas'!$C$2:$FN$85,3,FALSE),"")</f>
        <v/>
      </c>
      <c r="AF86" s="1" t="str">
        <f>IFERROR(VLOOKUP(CONCATENATE(AD$1,AD86),'Formulario de Preguntas'!$C$2:$FN$85,4,FALSE),"")</f>
        <v/>
      </c>
      <c r="AG86" s="29">
        <f>IF($B86='Formulario de Respuestas'!$D85,'Formulario de Respuestas'!$O85,"ES DIFERENTE")</f>
        <v>0</v>
      </c>
      <c r="AH86" s="19" t="str">
        <f>IFERROR(VLOOKUP(CONCATENATE(AG$1,AG86),'Formulario de Preguntas'!$C$2:$FN$85,3,FALSE),"")</f>
        <v/>
      </c>
      <c r="AI86" s="1" t="str">
        <f>IFERROR(VLOOKUP(CONCATENATE(AG$1,AG86),'Formulario de Preguntas'!$C$2:$FN$85,4,FALSE),"")</f>
        <v/>
      </c>
      <c r="AJ86" s="29">
        <f>IF($B86='Formulario de Respuestas'!$D85,'Formulario de Respuestas'!$P85,"ES DIFERENTE")</f>
        <v>0</v>
      </c>
      <c r="AK86" s="19" t="str">
        <f>IFERROR(VLOOKUP(CONCATENATE(AJ$1,AJ86),'Formulario de Preguntas'!$C$2:$FN$85,3,FALSE),"")</f>
        <v/>
      </c>
      <c r="AL86" s="1" t="str">
        <f>IFERROR(VLOOKUP(CONCATENATE(AJ$1,AJ86),'Formulario de Preguntas'!$C$2:$FN$85,4,FALSE),"")</f>
        <v/>
      </c>
      <c r="AM86" s="29">
        <f>IF($B86='Formulario de Respuestas'!$D85,'Formulario de Respuestas'!$Q85,"ES DIFERENTE")</f>
        <v>0</v>
      </c>
      <c r="AN86" s="19" t="str">
        <f>IFERROR(VLOOKUP(CONCATENATE(AM$1,AM86),'Formulario de Preguntas'!$C$2:$FN$85,3,FALSE),"")</f>
        <v/>
      </c>
      <c r="AO86" s="1" t="str">
        <f>IFERROR(VLOOKUP(CONCATENATE(AM$1,AM86),'Formulario de Preguntas'!$C$2:$FN$85,4,FALSE),"")</f>
        <v/>
      </c>
      <c r="AP86" s="29">
        <f>IF($B86='Formulario de Respuestas'!$D85,'Formulario de Respuestas'!$R85,"ES DIFERENTE")</f>
        <v>0</v>
      </c>
      <c r="AQ86" s="19" t="str">
        <f>IFERROR(VLOOKUP(CONCATENATE(AP$1,AP86),'Formulario de Preguntas'!$C$2:$FN$85,3,FALSE),"")</f>
        <v/>
      </c>
      <c r="AR86" s="1" t="str">
        <f>IFERROR(VLOOKUP(CONCATENATE(AP$1,AP86),'Formulario de Preguntas'!$C$2:$FN$85,4,FALSE),"")</f>
        <v/>
      </c>
      <c r="AS86" s="29">
        <f>IF($B86='Formulario de Respuestas'!$D85,'Formulario de Respuestas'!$S85,"ES DIFERENTE")</f>
        <v>0</v>
      </c>
      <c r="AT86" s="19" t="str">
        <f>IFERROR(VLOOKUP(CONCATENATE(AS$1,AS86),'Formulario de Preguntas'!$C$2:$FN$85,3,FALSE),"")</f>
        <v/>
      </c>
      <c r="AU86" s="1" t="str">
        <f>IFERROR(VLOOKUP(CONCATENATE(AS$1,AS86),'Formulario de Preguntas'!$C$2:$FN$85,4,FALSE),"")</f>
        <v/>
      </c>
      <c r="AV86" s="29">
        <f>IF($B86='Formulario de Respuestas'!$D85,'Formulario de Respuestas'!$T85,"ES DIFERENTE")</f>
        <v>0</v>
      </c>
      <c r="AW86" s="19" t="str">
        <f>IFERROR(VLOOKUP(CONCATENATE(AV$1,AV86),'Formulario de Preguntas'!$C$2:$FN$85,3,FALSE),"")</f>
        <v/>
      </c>
      <c r="AX86" s="1" t="str">
        <f>IFERROR(VLOOKUP(CONCATENATE(AV$1,AV86),'Formulario de Preguntas'!$C$2:$FN$85,4,FALSE),"")</f>
        <v/>
      </c>
      <c r="AY86" s="29">
        <f>IF($B86='Formulario de Respuestas'!$D85,'Formulario de Respuestas'!$U85,"ES DIFERENTE")</f>
        <v>0</v>
      </c>
      <c r="AZ86" s="19" t="str">
        <f>IFERROR(VLOOKUP(CONCATENATE(AY$1,AY86),'Formulario de Preguntas'!$C$2:$FN$85,3,FALSE),"")</f>
        <v/>
      </c>
      <c r="BA86" s="1" t="str">
        <f>IFERROR(VLOOKUP(CONCATENATE(AY$1,AY86),'Formulario de Preguntas'!$C$2:$FN$85,4,FALSE),"")</f>
        <v/>
      </c>
      <c r="BB86" s="29">
        <f>IF($B86='Formulario de Respuestas'!$D85,'Formulario de Respuestas'!$V85,"ES DIFERENTE")</f>
        <v>0</v>
      </c>
      <c r="BC86" s="19" t="str">
        <f>IFERROR(VLOOKUP(CONCATENATE(BB$1,BB86),'Formulario de Preguntas'!$C$2:$FN$85,3,FALSE),"")</f>
        <v/>
      </c>
      <c r="BD86" s="1" t="str">
        <f>IFERROR(VLOOKUP(CONCATENATE(BB$1,BB86),'Formulario de Preguntas'!$C$2:$FN$85,4,FALSE),"")</f>
        <v/>
      </c>
      <c r="BE86" s="29">
        <f>IF($B86='Formulario de Respuestas'!$D85,'Formulario de Respuestas'!$W85,"ES DIFERENTE")</f>
        <v>0</v>
      </c>
      <c r="BF86" s="19" t="str">
        <f>IFERROR(VLOOKUP(CONCATENATE(BE$1,BE86),'Formulario de Preguntas'!$C$2:$FN$85,3,FALSE),"")</f>
        <v/>
      </c>
      <c r="BG86" s="1" t="str">
        <f>IFERROR(VLOOKUP(CONCATENATE(BE$1,BE86),'Formulario de Preguntas'!$C$2:$FN$85,4,FALSE),"")</f>
        <v/>
      </c>
      <c r="BH86" s="29">
        <f>IF($B86='Formulario de Respuestas'!$D85,'Formulario de Respuestas'!$X85,"ES DIFERENTE")</f>
        <v>0</v>
      </c>
      <c r="BI86" s="19" t="str">
        <f>IFERROR(VLOOKUP(CONCATENATE(BH$1,BH86),'Formulario de Preguntas'!$C$2:$FN$85,3,FALSE),"")</f>
        <v/>
      </c>
      <c r="BJ86" s="1" t="str">
        <f>IFERROR(VLOOKUP(CONCATENATE(BH$1,BH86),'Formulario de Preguntas'!$C$2:$FN$85,4,FALSE),"")</f>
        <v/>
      </c>
      <c r="BL86" s="29">
        <f>IF($B86='Formulario de Respuestas'!$D85,'Formulario de Respuestas'!$X85,"ES DIFERENTE")</f>
        <v>0</v>
      </c>
      <c r="BM86" s="19" t="str">
        <f>IFERROR(VLOOKUP(CONCATENATE(BL$1,BL86),'Formulario de Preguntas'!$C$2:$FN$85,3,FALSE),"")</f>
        <v/>
      </c>
      <c r="BN86" s="1" t="str">
        <f>IFERROR(VLOOKUP(CONCATENATE(BL$1,BL86),'Formulario de Preguntas'!$C$2:$FN$85,4,FALSE),"")</f>
        <v/>
      </c>
      <c r="BP86" s="1">
        <f t="shared" si="4"/>
        <v>0</v>
      </c>
      <c r="BQ86" s="1">
        <f t="shared" si="5"/>
        <v>0.25</v>
      </c>
      <c r="BR86" s="1">
        <f t="shared" si="3"/>
        <v>0</v>
      </c>
      <c r="BS86" s="1">
        <f>COUNTIF('Formulario de Respuestas'!$E85:$AC85,"A")</f>
        <v>0</v>
      </c>
      <c r="BT86" s="1">
        <f>COUNTIF('Formulario de Respuestas'!$E85:$AC85,"B")</f>
        <v>0</v>
      </c>
      <c r="BU86" s="1">
        <f>COUNTIF('Formulario de Respuestas'!$E85:$AC85,"C")</f>
        <v>0</v>
      </c>
      <c r="BV86" s="1">
        <f>COUNTIF('Formulario de Respuestas'!$E85:$AC85,"D")</f>
        <v>0</v>
      </c>
      <c r="BW86" s="1">
        <f>COUNTIF('Formulario de Respuestas'!$E85:$AC85,"E (RESPUESTA ANULADA)")</f>
        <v>0</v>
      </c>
    </row>
    <row r="87" spans="1:75" x14ac:dyDescent="0.25">
      <c r="A87" s="1">
        <f>'Formulario de Respuestas'!C86</f>
        <v>0</v>
      </c>
      <c r="B87" s="1">
        <f>'Formulario de Respuestas'!D86</f>
        <v>0</v>
      </c>
      <c r="C87" s="29">
        <f>IF($B87='Formulario de Respuestas'!$D86,'Formulario de Respuestas'!$E86,"ES DIFERENTE")</f>
        <v>0</v>
      </c>
      <c r="D87" s="19" t="str">
        <f>IFERROR(VLOOKUP(CONCATENATE(C$1,C87),'Formulario de Preguntas'!$C$2:$FN$85,3,FALSE),"")</f>
        <v/>
      </c>
      <c r="E87" s="1" t="str">
        <f>IFERROR(VLOOKUP(CONCATENATE(C$1,C87),'Formulario de Preguntas'!$C$2:$FN$85,4,FALSE),"")</f>
        <v/>
      </c>
      <c r="F87" s="29">
        <f>IF($B87='Formulario de Respuestas'!$D86,'Formulario de Respuestas'!$F86,"ES DIFERENTE")</f>
        <v>0</v>
      </c>
      <c r="G87" s="19" t="str">
        <f>IFERROR(VLOOKUP(CONCATENATE(F$1,F87),'Formulario de Preguntas'!$C$2:$FN$85,3,FALSE),"")</f>
        <v/>
      </c>
      <c r="H87" s="1" t="str">
        <f>IFERROR(VLOOKUP(CONCATENATE(F$1,F87),'Formulario de Preguntas'!$C$2:$FN$85,4,FALSE),"")</f>
        <v/>
      </c>
      <c r="I87" s="29">
        <f>IF($B87='Formulario de Respuestas'!$D86,'Formulario de Respuestas'!$G86,"ES DIFERENTE")</f>
        <v>0</v>
      </c>
      <c r="J87" s="19" t="str">
        <f>IFERROR(VLOOKUP(CONCATENATE(I$1,I87),'Formulario de Preguntas'!$C$2:$FN$85,3,FALSE),"")</f>
        <v/>
      </c>
      <c r="K87" s="1" t="str">
        <f>IFERROR(VLOOKUP(CONCATENATE(I$1,I87),'Formulario de Preguntas'!$C$2:$FN$85,4,FALSE),"")</f>
        <v/>
      </c>
      <c r="L87" s="29">
        <f>IF($B87='Formulario de Respuestas'!$D86,'Formulario de Respuestas'!$H86,"ES DIFERENTE")</f>
        <v>0</v>
      </c>
      <c r="M87" s="19" t="str">
        <f>IFERROR(VLOOKUP(CONCATENATE(L$1,L87),'Formulario de Preguntas'!$C$2:$FN$85,3,FALSE),"")</f>
        <v/>
      </c>
      <c r="N87" s="1" t="str">
        <f>IFERROR(VLOOKUP(CONCATENATE(L$1,L87),'Formulario de Preguntas'!$C$2:$FN$85,4,FALSE),"")</f>
        <v/>
      </c>
      <c r="O87" s="29">
        <f>IF($B87='Formulario de Respuestas'!$D86,'Formulario de Respuestas'!$I86,"ES DIFERENTE")</f>
        <v>0</v>
      </c>
      <c r="P87" s="19" t="str">
        <f>IFERROR(VLOOKUP(CONCATENATE(O$1,O87),'Formulario de Preguntas'!$C$2:$FN$85,3,FALSE),"")</f>
        <v/>
      </c>
      <c r="Q87" s="1" t="str">
        <f>IFERROR(VLOOKUP(CONCATENATE(O$1,O87),'Formulario de Preguntas'!$C$2:$FN$85,4,FALSE),"")</f>
        <v/>
      </c>
      <c r="R87" s="29">
        <f>IF($B87='Formulario de Respuestas'!$D86,'Formulario de Respuestas'!$J86,"ES DIFERENTE")</f>
        <v>0</v>
      </c>
      <c r="S87" s="19" t="str">
        <f>IFERROR(VLOOKUP(CONCATENATE(R$1,R87),'Formulario de Preguntas'!$C$2:$FN$85,3,FALSE),"")</f>
        <v/>
      </c>
      <c r="T87" s="1" t="str">
        <f>IFERROR(VLOOKUP(CONCATENATE(R$1,R87),'Formulario de Preguntas'!$C$2:$FN$85,4,FALSE),"")</f>
        <v/>
      </c>
      <c r="U87" s="29">
        <f>IF($B87='Formulario de Respuestas'!$D86,'Formulario de Respuestas'!$K86,"ES DIFERENTE")</f>
        <v>0</v>
      </c>
      <c r="V87" s="19" t="str">
        <f>IFERROR(VLOOKUP(CONCATENATE(U$1,U87),'Formulario de Preguntas'!$C$2:$FN$85,3,FALSE),"")</f>
        <v/>
      </c>
      <c r="W87" s="1" t="str">
        <f>IFERROR(VLOOKUP(CONCATENATE(U$1,U87),'Formulario de Preguntas'!$C$2:$FN$85,4,FALSE),"")</f>
        <v/>
      </c>
      <c r="X87" s="29">
        <f>IF($B87='Formulario de Respuestas'!$D86,'Formulario de Respuestas'!$L86,"ES DIFERENTE")</f>
        <v>0</v>
      </c>
      <c r="Y87" s="19" t="str">
        <f>IFERROR(VLOOKUP(CONCATENATE(X$1,X87),'Formulario de Preguntas'!$C$2:$FN$85,3,FALSE),"")</f>
        <v/>
      </c>
      <c r="Z87" s="1" t="str">
        <f>IFERROR(VLOOKUP(CONCATENATE(X$1,X87),'Formulario de Preguntas'!$C$2:$FN$85,4,FALSE),"")</f>
        <v/>
      </c>
      <c r="AA87" s="29">
        <f>IF($B87='Formulario de Respuestas'!$D86,'Formulario de Respuestas'!$M86,"ES DIFERENTE")</f>
        <v>0</v>
      </c>
      <c r="AB87" s="19" t="str">
        <f>IFERROR(VLOOKUP(CONCATENATE(AA$1,AA87),'Formulario de Preguntas'!$C$2:$FN$85,3,FALSE),"")</f>
        <v/>
      </c>
      <c r="AC87" s="1" t="str">
        <f>IFERROR(VLOOKUP(CONCATENATE(AA$1,AA87),'Formulario de Preguntas'!$C$2:$FN$85,4,FALSE),"")</f>
        <v/>
      </c>
      <c r="AD87" s="29">
        <f>IF($B87='Formulario de Respuestas'!$D86,'Formulario de Respuestas'!$N86,"ES DIFERENTE")</f>
        <v>0</v>
      </c>
      <c r="AE87" s="19" t="str">
        <f>IFERROR(VLOOKUP(CONCATENATE(AD$1,AD87),'Formulario de Preguntas'!$C$2:$FN$85,3,FALSE),"")</f>
        <v/>
      </c>
      <c r="AF87" s="1" t="str">
        <f>IFERROR(VLOOKUP(CONCATENATE(AD$1,AD87),'Formulario de Preguntas'!$C$2:$FN$85,4,FALSE),"")</f>
        <v/>
      </c>
      <c r="AG87" s="29">
        <f>IF($B87='Formulario de Respuestas'!$D86,'Formulario de Respuestas'!$O86,"ES DIFERENTE")</f>
        <v>0</v>
      </c>
      <c r="AH87" s="19" t="str">
        <f>IFERROR(VLOOKUP(CONCATENATE(AG$1,AG87),'Formulario de Preguntas'!$C$2:$FN$85,3,FALSE),"")</f>
        <v/>
      </c>
      <c r="AI87" s="1" t="str">
        <f>IFERROR(VLOOKUP(CONCATENATE(AG$1,AG87),'Formulario de Preguntas'!$C$2:$FN$85,4,FALSE),"")</f>
        <v/>
      </c>
      <c r="AJ87" s="29">
        <f>IF($B87='Formulario de Respuestas'!$D86,'Formulario de Respuestas'!$P86,"ES DIFERENTE")</f>
        <v>0</v>
      </c>
      <c r="AK87" s="19" t="str">
        <f>IFERROR(VLOOKUP(CONCATENATE(AJ$1,AJ87),'Formulario de Preguntas'!$C$2:$FN$85,3,FALSE),"")</f>
        <v/>
      </c>
      <c r="AL87" s="1" t="str">
        <f>IFERROR(VLOOKUP(CONCATENATE(AJ$1,AJ87),'Formulario de Preguntas'!$C$2:$FN$85,4,FALSE),"")</f>
        <v/>
      </c>
      <c r="AM87" s="29">
        <f>IF($B87='Formulario de Respuestas'!$D86,'Formulario de Respuestas'!$Q86,"ES DIFERENTE")</f>
        <v>0</v>
      </c>
      <c r="AN87" s="19" t="str">
        <f>IFERROR(VLOOKUP(CONCATENATE(AM$1,AM87),'Formulario de Preguntas'!$C$2:$FN$85,3,FALSE),"")</f>
        <v/>
      </c>
      <c r="AO87" s="1" t="str">
        <f>IFERROR(VLOOKUP(CONCATENATE(AM$1,AM87),'Formulario de Preguntas'!$C$2:$FN$85,4,FALSE),"")</f>
        <v/>
      </c>
      <c r="AP87" s="29">
        <f>IF($B87='Formulario de Respuestas'!$D86,'Formulario de Respuestas'!$R86,"ES DIFERENTE")</f>
        <v>0</v>
      </c>
      <c r="AQ87" s="19" t="str">
        <f>IFERROR(VLOOKUP(CONCATENATE(AP$1,AP87),'Formulario de Preguntas'!$C$2:$FN$85,3,FALSE),"")</f>
        <v/>
      </c>
      <c r="AR87" s="1" t="str">
        <f>IFERROR(VLOOKUP(CONCATENATE(AP$1,AP87),'Formulario de Preguntas'!$C$2:$FN$85,4,FALSE),"")</f>
        <v/>
      </c>
      <c r="AS87" s="29">
        <f>IF($B87='Formulario de Respuestas'!$D86,'Formulario de Respuestas'!$S86,"ES DIFERENTE")</f>
        <v>0</v>
      </c>
      <c r="AT87" s="19" t="str">
        <f>IFERROR(VLOOKUP(CONCATENATE(AS$1,AS87),'Formulario de Preguntas'!$C$2:$FN$85,3,FALSE),"")</f>
        <v/>
      </c>
      <c r="AU87" s="1" t="str">
        <f>IFERROR(VLOOKUP(CONCATENATE(AS$1,AS87),'Formulario de Preguntas'!$C$2:$FN$85,4,FALSE),"")</f>
        <v/>
      </c>
      <c r="AV87" s="29">
        <f>IF($B87='Formulario de Respuestas'!$D86,'Formulario de Respuestas'!$T86,"ES DIFERENTE")</f>
        <v>0</v>
      </c>
      <c r="AW87" s="19" t="str">
        <f>IFERROR(VLOOKUP(CONCATENATE(AV$1,AV87),'Formulario de Preguntas'!$C$2:$FN$85,3,FALSE),"")</f>
        <v/>
      </c>
      <c r="AX87" s="1" t="str">
        <f>IFERROR(VLOOKUP(CONCATENATE(AV$1,AV87),'Formulario de Preguntas'!$C$2:$FN$85,4,FALSE),"")</f>
        <v/>
      </c>
      <c r="AY87" s="29">
        <f>IF($B87='Formulario de Respuestas'!$D86,'Formulario de Respuestas'!$U86,"ES DIFERENTE")</f>
        <v>0</v>
      </c>
      <c r="AZ87" s="19" t="str">
        <f>IFERROR(VLOOKUP(CONCATENATE(AY$1,AY87),'Formulario de Preguntas'!$C$2:$FN$85,3,FALSE),"")</f>
        <v/>
      </c>
      <c r="BA87" s="1" t="str">
        <f>IFERROR(VLOOKUP(CONCATENATE(AY$1,AY87),'Formulario de Preguntas'!$C$2:$FN$85,4,FALSE),"")</f>
        <v/>
      </c>
      <c r="BB87" s="29">
        <f>IF($B87='Formulario de Respuestas'!$D86,'Formulario de Respuestas'!$V86,"ES DIFERENTE")</f>
        <v>0</v>
      </c>
      <c r="BC87" s="19" t="str">
        <f>IFERROR(VLOOKUP(CONCATENATE(BB$1,BB87),'Formulario de Preguntas'!$C$2:$FN$85,3,FALSE),"")</f>
        <v/>
      </c>
      <c r="BD87" s="1" t="str">
        <f>IFERROR(VLOOKUP(CONCATENATE(BB$1,BB87),'Formulario de Preguntas'!$C$2:$FN$85,4,FALSE),"")</f>
        <v/>
      </c>
      <c r="BE87" s="29">
        <f>IF($B87='Formulario de Respuestas'!$D86,'Formulario de Respuestas'!$W86,"ES DIFERENTE")</f>
        <v>0</v>
      </c>
      <c r="BF87" s="19" t="str">
        <f>IFERROR(VLOOKUP(CONCATENATE(BE$1,BE87),'Formulario de Preguntas'!$C$2:$FN$85,3,FALSE),"")</f>
        <v/>
      </c>
      <c r="BG87" s="1" t="str">
        <f>IFERROR(VLOOKUP(CONCATENATE(BE$1,BE87),'Formulario de Preguntas'!$C$2:$FN$85,4,FALSE),"")</f>
        <v/>
      </c>
      <c r="BH87" s="29">
        <f>IF($B87='Formulario de Respuestas'!$D86,'Formulario de Respuestas'!$X86,"ES DIFERENTE")</f>
        <v>0</v>
      </c>
      <c r="BI87" s="19" t="str">
        <f>IFERROR(VLOOKUP(CONCATENATE(BH$1,BH87),'Formulario de Preguntas'!$C$2:$FN$85,3,FALSE),"")</f>
        <v/>
      </c>
      <c r="BJ87" s="1" t="str">
        <f>IFERROR(VLOOKUP(CONCATENATE(BH$1,BH87),'Formulario de Preguntas'!$C$2:$FN$85,4,FALSE),"")</f>
        <v/>
      </c>
      <c r="BL87" s="29">
        <f>IF($B87='Formulario de Respuestas'!$D86,'Formulario de Respuestas'!$X86,"ES DIFERENTE")</f>
        <v>0</v>
      </c>
      <c r="BM87" s="19" t="str">
        <f>IFERROR(VLOOKUP(CONCATENATE(BL$1,BL87),'Formulario de Preguntas'!$C$2:$FN$85,3,FALSE),"")</f>
        <v/>
      </c>
      <c r="BN87" s="1" t="str">
        <f>IFERROR(VLOOKUP(CONCATENATE(BL$1,BL87),'Formulario de Preguntas'!$C$2:$FN$85,4,FALSE),"")</f>
        <v/>
      </c>
      <c r="BP87" s="1">
        <f t="shared" si="4"/>
        <v>0</v>
      </c>
      <c r="BQ87" s="1">
        <f t="shared" si="5"/>
        <v>0.25</v>
      </c>
      <c r="BR87" s="1">
        <f t="shared" si="3"/>
        <v>0</v>
      </c>
      <c r="BS87" s="1">
        <f>COUNTIF('Formulario de Respuestas'!$E86:$AC86,"A")</f>
        <v>0</v>
      </c>
      <c r="BT87" s="1">
        <f>COUNTIF('Formulario de Respuestas'!$E86:$AC86,"B")</f>
        <v>0</v>
      </c>
      <c r="BU87" s="1">
        <f>COUNTIF('Formulario de Respuestas'!$E86:$AC86,"C")</f>
        <v>0</v>
      </c>
      <c r="BV87" s="1">
        <f>COUNTIF('Formulario de Respuestas'!$E86:$AC86,"D")</f>
        <v>0</v>
      </c>
      <c r="BW87" s="1">
        <f>COUNTIF('Formulario de Respuestas'!$E86:$AC86,"E (RESPUESTA ANULADA)")</f>
        <v>0</v>
      </c>
    </row>
    <row r="88" spans="1:75" x14ac:dyDescent="0.25">
      <c r="A88" s="1">
        <f>'Formulario de Respuestas'!C87</f>
        <v>0</v>
      </c>
      <c r="B88" s="1">
        <f>'Formulario de Respuestas'!D87</f>
        <v>0</v>
      </c>
      <c r="C88" s="29">
        <f>IF($B88='Formulario de Respuestas'!$D87,'Formulario de Respuestas'!$E87,"ES DIFERENTE")</f>
        <v>0</v>
      </c>
      <c r="D88" s="19" t="str">
        <f>IFERROR(VLOOKUP(CONCATENATE(C$1,C88),'Formulario de Preguntas'!$C$2:$FN$85,3,FALSE),"")</f>
        <v/>
      </c>
      <c r="E88" s="1" t="str">
        <f>IFERROR(VLOOKUP(CONCATENATE(C$1,C88),'Formulario de Preguntas'!$C$2:$FN$85,4,FALSE),"")</f>
        <v/>
      </c>
      <c r="F88" s="29">
        <f>IF($B88='Formulario de Respuestas'!$D87,'Formulario de Respuestas'!$F87,"ES DIFERENTE")</f>
        <v>0</v>
      </c>
      <c r="G88" s="19" t="str">
        <f>IFERROR(VLOOKUP(CONCATENATE(F$1,F88),'Formulario de Preguntas'!$C$2:$FN$85,3,FALSE),"")</f>
        <v/>
      </c>
      <c r="H88" s="1" t="str">
        <f>IFERROR(VLOOKUP(CONCATENATE(F$1,F88),'Formulario de Preguntas'!$C$2:$FN$85,4,FALSE),"")</f>
        <v/>
      </c>
      <c r="I88" s="29">
        <f>IF($B88='Formulario de Respuestas'!$D87,'Formulario de Respuestas'!$G87,"ES DIFERENTE")</f>
        <v>0</v>
      </c>
      <c r="J88" s="19" t="str">
        <f>IFERROR(VLOOKUP(CONCATENATE(I$1,I88),'Formulario de Preguntas'!$C$2:$FN$85,3,FALSE),"")</f>
        <v/>
      </c>
      <c r="K88" s="1" t="str">
        <f>IFERROR(VLOOKUP(CONCATENATE(I$1,I88),'Formulario de Preguntas'!$C$2:$FN$85,4,FALSE),"")</f>
        <v/>
      </c>
      <c r="L88" s="29">
        <f>IF($B88='Formulario de Respuestas'!$D87,'Formulario de Respuestas'!$H87,"ES DIFERENTE")</f>
        <v>0</v>
      </c>
      <c r="M88" s="19" t="str">
        <f>IFERROR(VLOOKUP(CONCATENATE(L$1,L88),'Formulario de Preguntas'!$C$2:$FN$85,3,FALSE),"")</f>
        <v/>
      </c>
      <c r="N88" s="1" t="str">
        <f>IFERROR(VLOOKUP(CONCATENATE(L$1,L88),'Formulario de Preguntas'!$C$2:$FN$85,4,FALSE),"")</f>
        <v/>
      </c>
      <c r="O88" s="29">
        <f>IF($B88='Formulario de Respuestas'!$D87,'Formulario de Respuestas'!$I87,"ES DIFERENTE")</f>
        <v>0</v>
      </c>
      <c r="P88" s="19" t="str">
        <f>IFERROR(VLOOKUP(CONCATENATE(O$1,O88),'Formulario de Preguntas'!$C$2:$FN$85,3,FALSE),"")</f>
        <v/>
      </c>
      <c r="Q88" s="1" t="str">
        <f>IFERROR(VLOOKUP(CONCATENATE(O$1,O88),'Formulario de Preguntas'!$C$2:$FN$85,4,FALSE),"")</f>
        <v/>
      </c>
      <c r="R88" s="29">
        <f>IF($B88='Formulario de Respuestas'!$D87,'Formulario de Respuestas'!$J87,"ES DIFERENTE")</f>
        <v>0</v>
      </c>
      <c r="S88" s="19" t="str">
        <f>IFERROR(VLOOKUP(CONCATENATE(R$1,R88),'Formulario de Preguntas'!$C$2:$FN$85,3,FALSE),"")</f>
        <v/>
      </c>
      <c r="T88" s="1" t="str">
        <f>IFERROR(VLOOKUP(CONCATENATE(R$1,R88),'Formulario de Preguntas'!$C$2:$FN$85,4,FALSE),"")</f>
        <v/>
      </c>
      <c r="U88" s="29">
        <f>IF($B88='Formulario de Respuestas'!$D87,'Formulario de Respuestas'!$K87,"ES DIFERENTE")</f>
        <v>0</v>
      </c>
      <c r="V88" s="19" t="str">
        <f>IFERROR(VLOOKUP(CONCATENATE(U$1,U88),'Formulario de Preguntas'!$C$2:$FN$85,3,FALSE),"")</f>
        <v/>
      </c>
      <c r="W88" s="1" t="str">
        <f>IFERROR(VLOOKUP(CONCATENATE(U$1,U88),'Formulario de Preguntas'!$C$2:$FN$85,4,FALSE),"")</f>
        <v/>
      </c>
      <c r="X88" s="29">
        <f>IF($B88='Formulario de Respuestas'!$D87,'Formulario de Respuestas'!$L87,"ES DIFERENTE")</f>
        <v>0</v>
      </c>
      <c r="Y88" s="19" t="str">
        <f>IFERROR(VLOOKUP(CONCATENATE(X$1,X88),'Formulario de Preguntas'!$C$2:$FN$85,3,FALSE),"")</f>
        <v/>
      </c>
      <c r="Z88" s="1" t="str">
        <f>IFERROR(VLOOKUP(CONCATENATE(X$1,X88),'Formulario de Preguntas'!$C$2:$FN$85,4,FALSE),"")</f>
        <v/>
      </c>
      <c r="AA88" s="29">
        <f>IF($B88='Formulario de Respuestas'!$D87,'Formulario de Respuestas'!$M87,"ES DIFERENTE")</f>
        <v>0</v>
      </c>
      <c r="AB88" s="19" t="str">
        <f>IFERROR(VLOOKUP(CONCATENATE(AA$1,AA88),'Formulario de Preguntas'!$C$2:$FN$85,3,FALSE),"")</f>
        <v/>
      </c>
      <c r="AC88" s="1" t="str">
        <f>IFERROR(VLOOKUP(CONCATENATE(AA$1,AA88),'Formulario de Preguntas'!$C$2:$FN$85,4,FALSE),"")</f>
        <v/>
      </c>
      <c r="AD88" s="29">
        <f>IF($B88='Formulario de Respuestas'!$D87,'Formulario de Respuestas'!$N87,"ES DIFERENTE")</f>
        <v>0</v>
      </c>
      <c r="AE88" s="19" t="str">
        <f>IFERROR(VLOOKUP(CONCATENATE(AD$1,AD88),'Formulario de Preguntas'!$C$2:$FN$85,3,FALSE),"")</f>
        <v/>
      </c>
      <c r="AF88" s="1" t="str">
        <f>IFERROR(VLOOKUP(CONCATENATE(AD$1,AD88),'Formulario de Preguntas'!$C$2:$FN$85,4,FALSE),"")</f>
        <v/>
      </c>
      <c r="AG88" s="29">
        <f>IF($B88='Formulario de Respuestas'!$D87,'Formulario de Respuestas'!$O87,"ES DIFERENTE")</f>
        <v>0</v>
      </c>
      <c r="AH88" s="19" t="str">
        <f>IFERROR(VLOOKUP(CONCATENATE(AG$1,AG88),'Formulario de Preguntas'!$C$2:$FN$85,3,FALSE),"")</f>
        <v/>
      </c>
      <c r="AI88" s="1" t="str">
        <f>IFERROR(VLOOKUP(CONCATENATE(AG$1,AG88),'Formulario de Preguntas'!$C$2:$FN$85,4,FALSE),"")</f>
        <v/>
      </c>
      <c r="AJ88" s="29">
        <f>IF($B88='Formulario de Respuestas'!$D87,'Formulario de Respuestas'!$P87,"ES DIFERENTE")</f>
        <v>0</v>
      </c>
      <c r="AK88" s="19" t="str">
        <f>IFERROR(VLOOKUP(CONCATENATE(AJ$1,AJ88),'Formulario de Preguntas'!$C$2:$FN$85,3,FALSE),"")</f>
        <v/>
      </c>
      <c r="AL88" s="1" t="str">
        <f>IFERROR(VLOOKUP(CONCATENATE(AJ$1,AJ88),'Formulario de Preguntas'!$C$2:$FN$85,4,FALSE),"")</f>
        <v/>
      </c>
      <c r="AM88" s="29">
        <f>IF($B88='Formulario de Respuestas'!$D87,'Formulario de Respuestas'!$Q87,"ES DIFERENTE")</f>
        <v>0</v>
      </c>
      <c r="AN88" s="19" t="str">
        <f>IFERROR(VLOOKUP(CONCATENATE(AM$1,AM88),'Formulario de Preguntas'!$C$2:$FN$85,3,FALSE),"")</f>
        <v/>
      </c>
      <c r="AO88" s="1" t="str">
        <f>IFERROR(VLOOKUP(CONCATENATE(AM$1,AM88),'Formulario de Preguntas'!$C$2:$FN$85,4,FALSE),"")</f>
        <v/>
      </c>
      <c r="AP88" s="29">
        <f>IF($B88='Formulario de Respuestas'!$D87,'Formulario de Respuestas'!$R87,"ES DIFERENTE")</f>
        <v>0</v>
      </c>
      <c r="AQ88" s="19" t="str">
        <f>IFERROR(VLOOKUP(CONCATENATE(AP$1,AP88),'Formulario de Preguntas'!$C$2:$FN$85,3,FALSE),"")</f>
        <v/>
      </c>
      <c r="AR88" s="1" t="str">
        <f>IFERROR(VLOOKUP(CONCATENATE(AP$1,AP88),'Formulario de Preguntas'!$C$2:$FN$85,4,FALSE),"")</f>
        <v/>
      </c>
      <c r="AS88" s="29">
        <f>IF($B88='Formulario de Respuestas'!$D87,'Formulario de Respuestas'!$S87,"ES DIFERENTE")</f>
        <v>0</v>
      </c>
      <c r="AT88" s="19" t="str">
        <f>IFERROR(VLOOKUP(CONCATENATE(AS$1,AS88),'Formulario de Preguntas'!$C$2:$FN$85,3,FALSE),"")</f>
        <v/>
      </c>
      <c r="AU88" s="1" t="str">
        <f>IFERROR(VLOOKUP(CONCATENATE(AS$1,AS88),'Formulario de Preguntas'!$C$2:$FN$85,4,FALSE),"")</f>
        <v/>
      </c>
      <c r="AV88" s="29">
        <f>IF($B88='Formulario de Respuestas'!$D87,'Formulario de Respuestas'!$T87,"ES DIFERENTE")</f>
        <v>0</v>
      </c>
      <c r="AW88" s="19" t="str">
        <f>IFERROR(VLOOKUP(CONCATENATE(AV$1,AV88),'Formulario de Preguntas'!$C$2:$FN$85,3,FALSE),"")</f>
        <v/>
      </c>
      <c r="AX88" s="1" t="str">
        <f>IFERROR(VLOOKUP(CONCATENATE(AV$1,AV88),'Formulario de Preguntas'!$C$2:$FN$85,4,FALSE),"")</f>
        <v/>
      </c>
      <c r="AY88" s="29">
        <f>IF($B88='Formulario de Respuestas'!$D87,'Formulario de Respuestas'!$U87,"ES DIFERENTE")</f>
        <v>0</v>
      </c>
      <c r="AZ88" s="19" t="str">
        <f>IFERROR(VLOOKUP(CONCATENATE(AY$1,AY88),'Formulario de Preguntas'!$C$2:$FN$85,3,FALSE),"")</f>
        <v/>
      </c>
      <c r="BA88" s="1" t="str">
        <f>IFERROR(VLOOKUP(CONCATENATE(AY$1,AY88),'Formulario de Preguntas'!$C$2:$FN$85,4,FALSE),"")</f>
        <v/>
      </c>
      <c r="BB88" s="29">
        <f>IF($B88='Formulario de Respuestas'!$D87,'Formulario de Respuestas'!$V87,"ES DIFERENTE")</f>
        <v>0</v>
      </c>
      <c r="BC88" s="19" t="str">
        <f>IFERROR(VLOOKUP(CONCATENATE(BB$1,BB88),'Formulario de Preguntas'!$C$2:$FN$85,3,FALSE),"")</f>
        <v/>
      </c>
      <c r="BD88" s="1" t="str">
        <f>IFERROR(VLOOKUP(CONCATENATE(BB$1,BB88),'Formulario de Preguntas'!$C$2:$FN$85,4,FALSE),"")</f>
        <v/>
      </c>
      <c r="BE88" s="29">
        <f>IF($B88='Formulario de Respuestas'!$D87,'Formulario de Respuestas'!$W87,"ES DIFERENTE")</f>
        <v>0</v>
      </c>
      <c r="BF88" s="19" t="str">
        <f>IFERROR(VLOOKUP(CONCATENATE(BE$1,BE88),'Formulario de Preguntas'!$C$2:$FN$85,3,FALSE),"")</f>
        <v/>
      </c>
      <c r="BG88" s="1" t="str">
        <f>IFERROR(VLOOKUP(CONCATENATE(BE$1,BE88),'Formulario de Preguntas'!$C$2:$FN$85,4,FALSE),"")</f>
        <v/>
      </c>
      <c r="BH88" s="29">
        <f>IF($B88='Formulario de Respuestas'!$D87,'Formulario de Respuestas'!$X87,"ES DIFERENTE")</f>
        <v>0</v>
      </c>
      <c r="BI88" s="19" t="str">
        <f>IFERROR(VLOOKUP(CONCATENATE(BH$1,BH88),'Formulario de Preguntas'!$C$2:$FN$85,3,FALSE),"")</f>
        <v/>
      </c>
      <c r="BJ88" s="1" t="str">
        <f>IFERROR(VLOOKUP(CONCATENATE(BH$1,BH88),'Formulario de Preguntas'!$C$2:$FN$85,4,FALSE),"")</f>
        <v/>
      </c>
      <c r="BL88" s="29">
        <f>IF($B88='Formulario de Respuestas'!$D87,'Formulario de Respuestas'!$X87,"ES DIFERENTE")</f>
        <v>0</v>
      </c>
      <c r="BM88" s="19" t="str">
        <f>IFERROR(VLOOKUP(CONCATENATE(BL$1,BL88),'Formulario de Preguntas'!$C$2:$FN$85,3,FALSE),"")</f>
        <v/>
      </c>
      <c r="BN88" s="1" t="str">
        <f>IFERROR(VLOOKUP(CONCATENATE(BL$1,BL88),'Formulario de Preguntas'!$C$2:$FN$85,4,FALSE),"")</f>
        <v/>
      </c>
      <c r="BP88" s="1">
        <f t="shared" si="4"/>
        <v>0</v>
      </c>
      <c r="BQ88" s="1">
        <f t="shared" si="5"/>
        <v>0.25</v>
      </c>
      <c r="BR88" s="1">
        <f t="shared" si="3"/>
        <v>0</v>
      </c>
      <c r="BS88" s="1">
        <f>COUNTIF('Formulario de Respuestas'!$E87:$AC87,"A")</f>
        <v>0</v>
      </c>
      <c r="BT88" s="1">
        <f>COUNTIF('Formulario de Respuestas'!$E87:$AC87,"B")</f>
        <v>0</v>
      </c>
      <c r="BU88" s="1">
        <f>COUNTIF('Formulario de Respuestas'!$E87:$AC87,"C")</f>
        <v>0</v>
      </c>
      <c r="BV88" s="1">
        <f>COUNTIF('Formulario de Respuestas'!$E87:$AC87,"D")</f>
        <v>0</v>
      </c>
      <c r="BW88" s="1">
        <f>COUNTIF('Formulario de Respuestas'!$E87:$AC87,"E (RESPUESTA ANULADA)")</f>
        <v>0</v>
      </c>
    </row>
    <row r="89" spans="1:75" x14ac:dyDescent="0.25">
      <c r="A89" s="1">
        <f>'Formulario de Respuestas'!C88</f>
        <v>0</v>
      </c>
      <c r="B89" s="1">
        <f>'Formulario de Respuestas'!D88</f>
        <v>0</v>
      </c>
      <c r="C89" s="29">
        <f>IF($B89='Formulario de Respuestas'!$D88,'Formulario de Respuestas'!$E88,"ES DIFERENTE")</f>
        <v>0</v>
      </c>
      <c r="D89" s="19" t="str">
        <f>IFERROR(VLOOKUP(CONCATENATE(C$1,C89),'Formulario de Preguntas'!$C$2:$FN$85,3,FALSE),"")</f>
        <v/>
      </c>
      <c r="E89" s="1" t="str">
        <f>IFERROR(VLOOKUP(CONCATENATE(C$1,C89),'Formulario de Preguntas'!$C$2:$FN$85,4,FALSE),"")</f>
        <v/>
      </c>
      <c r="F89" s="29">
        <f>IF($B89='Formulario de Respuestas'!$D88,'Formulario de Respuestas'!$F88,"ES DIFERENTE")</f>
        <v>0</v>
      </c>
      <c r="G89" s="19" t="str">
        <f>IFERROR(VLOOKUP(CONCATENATE(F$1,F89),'Formulario de Preguntas'!$C$2:$FN$85,3,FALSE),"")</f>
        <v/>
      </c>
      <c r="H89" s="1" t="str">
        <f>IFERROR(VLOOKUP(CONCATENATE(F$1,F89),'Formulario de Preguntas'!$C$2:$FN$85,4,FALSE),"")</f>
        <v/>
      </c>
      <c r="I89" s="29">
        <f>IF($B89='Formulario de Respuestas'!$D88,'Formulario de Respuestas'!$G88,"ES DIFERENTE")</f>
        <v>0</v>
      </c>
      <c r="J89" s="19" t="str">
        <f>IFERROR(VLOOKUP(CONCATENATE(I$1,I89),'Formulario de Preguntas'!$C$2:$FN$85,3,FALSE),"")</f>
        <v/>
      </c>
      <c r="K89" s="1" t="str">
        <f>IFERROR(VLOOKUP(CONCATENATE(I$1,I89),'Formulario de Preguntas'!$C$2:$FN$85,4,FALSE),"")</f>
        <v/>
      </c>
      <c r="L89" s="29">
        <f>IF($B89='Formulario de Respuestas'!$D88,'Formulario de Respuestas'!$H88,"ES DIFERENTE")</f>
        <v>0</v>
      </c>
      <c r="M89" s="19" t="str">
        <f>IFERROR(VLOOKUP(CONCATENATE(L$1,L89),'Formulario de Preguntas'!$C$2:$FN$85,3,FALSE),"")</f>
        <v/>
      </c>
      <c r="N89" s="1" t="str">
        <f>IFERROR(VLOOKUP(CONCATENATE(L$1,L89),'Formulario de Preguntas'!$C$2:$FN$85,4,FALSE),"")</f>
        <v/>
      </c>
      <c r="O89" s="29">
        <f>IF($B89='Formulario de Respuestas'!$D88,'Formulario de Respuestas'!$I88,"ES DIFERENTE")</f>
        <v>0</v>
      </c>
      <c r="P89" s="19" t="str">
        <f>IFERROR(VLOOKUP(CONCATENATE(O$1,O89),'Formulario de Preguntas'!$C$2:$FN$85,3,FALSE),"")</f>
        <v/>
      </c>
      <c r="Q89" s="1" t="str">
        <f>IFERROR(VLOOKUP(CONCATENATE(O$1,O89),'Formulario de Preguntas'!$C$2:$FN$85,4,FALSE),"")</f>
        <v/>
      </c>
      <c r="R89" s="29">
        <f>IF($B89='Formulario de Respuestas'!$D88,'Formulario de Respuestas'!$J88,"ES DIFERENTE")</f>
        <v>0</v>
      </c>
      <c r="S89" s="19" t="str">
        <f>IFERROR(VLOOKUP(CONCATENATE(R$1,R89),'Formulario de Preguntas'!$C$2:$FN$85,3,FALSE),"")</f>
        <v/>
      </c>
      <c r="T89" s="1" t="str">
        <f>IFERROR(VLOOKUP(CONCATENATE(R$1,R89),'Formulario de Preguntas'!$C$2:$FN$85,4,FALSE),"")</f>
        <v/>
      </c>
      <c r="U89" s="29">
        <f>IF($B89='Formulario de Respuestas'!$D88,'Formulario de Respuestas'!$K88,"ES DIFERENTE")</f>
        <v>0</v>
      </c>
      <c r="V89" s="19" t="str">
        <f>IFERROR(VLOOKUP(CONCATENATE(U$1,U89),'Formulario de Preguntas'!$C$2:$FN$85,3,FALSE),"")</f>
        <v/>
      </c>
      <c r="W89" s="1" t="str">
        <f>IFERROR(VLOOKUP(CONCATENATE(U$1,U89),'Formulario de Preguntas'!$C$2:$FN$85,4,FALSE),"")</f>
        <v/>
      </c>
      <c r="X89" s="29">
        <f>IF($B89='Formulario de Respuestas'!$D88,'Formulario de Respuestas'!$L88,"ES DIFERENTE")</f>
        <v>0</v>
      </c>
      <c r="Y89" s="19" t="str">
        <f>IFERROR(VLOOKUP(CONCATENATE(X$1,X89),'Formulario de Preguntas'!$C$2:$FN$85,3,FALSE),"")</f>
        <v/>
      </c>
      <c r="Z89" s="1" t="str">
        <f>IFERROR(VLOOKUP(CONCATENATE(X$1,X89),'Formulario de Preguntas'!$C$2:$FN$85,4,FALSE),"")</f>
        <v/>
      </c>
      <c r="AA89" s="29">
        <f>IF($B89='Formulario de Respuestas'!$D88,'Formulario de Respuestas'!$M88,"ES DIFERENTE")</f>
        <v>0</v>
      </c>
      <c r="AB89" s="19" t="str">
        <f>IFERROR(VLOOKUP(CONCATENATE(AA$1,AA89),'Formulario de Preguntas'!$C$2:$FN$85,3,FALSE),"")</f>
        <v/>
      </c>
      <c r="AC89" s="1" t="str">
        <f>IFERROR(VLOOKUP(CONCATENATE(AA$1,AA89),'Formulario de Preguntas'!$C$2:$FN$85,4,FALSE),"")</f>
        <v/>
      </c>
      <c r="AD89" s="29">
        <f>IF($B89='Formulario de Respuestas'!$D88,'Formulario de Respuestas'!$N88,"ES DIFERENTE")</f>
        <v>0</v>
      </c>
      <c r="AE89" s="19" t="str">
        <f>IFERROR(VLOOKUP(CONCATENATE(AD$1,AD89),'Formulario de Preguntas'!$C$2:$FN$85,3,FALSE),"")</f>
        <v/>
      </c>
      <c r="AF89" s="1" t="str">
        <f>IFERROR(VLOOKUP(CONCATENATE(AD$1,AD89),'Formulario de Preguntas'!$C$2:$FN$85,4,FALSE),"")</f>
        <v/>
      </c>
      <c r="AG89" s="29">
        <f>IF($B89='Formulario de Respuestas'!$D88,'Formulario de Respuestas'!$O88,"ES DIFERENTE")</f>
        <v>0</v>
      </c>
      <c r="AH89" s="19" t="str">
        <f>IFERROR(VLOOKUP(CONCATENATE(AG$1,AG89),'Formulario de Preguntas'!$C$2:$FN$85,3,FALSE),"")</f>
        <v/>
      </c>
      <c r="AI89" s="1" t="str">
        <f>IFERROR(VLOOKUP(CONCATENATE(AG$1,AG89),'Formulario de Preguntas'!$C$2:$FN$85,4,FALSE),"")</f>
        <v/>
      </c>
      <c r="AJ89" s="29">
        <f>IF($B89='Formulario de Respuestas'!$D88,'Formulario de Respuestas'!$P88,"ES DIFERENTE")</f>
        <v>0</v>
      </c>
      <c r="AK89" s="19" t="str">
        <f>IFERROR(VLOOKUP(CONCATENATE(AJ$1,AJ89),'Formulario de Preguntas'!$C$2:$FN$85,3,FALSE),"")</f>
        <v/>
      </c>
      <c r="AL89" s="1" t="str">
        <f>IFERROR(VLOOKUP(CONCATENATE(AJ$1,AJ89),'Formulario de Preguntas'!$C$2:$FN$85,4,FALSE),"")</f>
        <v/>
      </c>
      <c r="AM89" s="29">
        <f>IF($B89='Formulario de Respuestas'!$D88,'Formulario de Respuestas'!$Q88,"ES DIFERENTE")</f>
        <v>0</v>
      </c>
      <c r="AN89" s="19" t="str">
        <f>IFERROR(VLOOKUP(CONCATENATE(AM$1,AM89),'Formulario de Preguntas'!$C$2:$FN$85,3,FALSE),"")</f>
        <v/>
      </c>
      <c r="AO89" s="1" t="str">
        <f>IFERROR(VLOOKUP(CONCATENATE(AM$1,AM89),'Formulario de Preguntas'!$C$2:$FN$85,4,FALSE),"")</f>
        <v/>
      </c>
      <c r="AP89" s="29">
        <f>IF($B89='Formulario de Respuestas'!$D88,'Formulario de Respuestas'!$R88,"ES DIFERENTE")</f>
        <v>0</v>
      </c>
      <c r="AQ89" s="19" t="str">
        <f>IFERROR(VLOOKUP(CONCATENATE(AP$1,AP89),'Formulario de Preguntas'!$C$2:$FN$85,3,FALSE),"")</f>
        <v/>
      </c>
      <c r="AR89" s="1" t="str">
        <f>IFERROR(VLOOKUP(CONCATENATE(AP$1,AP89),'Formulario de Preguntas'!$C$2:$FN$85,4,FALSE),"")</f>
        <v/>
      </c>
      <c r="AS89" s="29">
        <f>IF($B89='Formulario de Respuestas'!$D88,'Formulario de Respuestas'!$S88,"ES DIFERENTE")</f>
        <v>0</v>
      </c>
      <c r="AT89" s="19" t="str">
        <f>IFERROR(VLOOKUP(CONCATENATE(AS$1,AS89),'Formulario de Preguntas'!$C$2:$FN$85,3,FALSE),"")</f>
        <v/>
      </c>
      <c r="AU89" s="1" t="str">
        <f>IFERROR(VLOOKUP(CONCATENATE(AS$1,AS89),'Formulario de Preguntas'!$C$2:$FN$85,4,FALSE),"")</f>
        <v/>
      </c>
      <c r="AV89" s="29">
        <f>IF($B89='Formulario de Respuestas'!$D88,'Formulario de Respuestas'!$T88,"ES DIFERENTE")</f>
        <v>0</v>
      </c>
      <c r="AW89" s="19" t="str">
        <f>IFERROR(VLOOKUP(CONCATENATE(AV$1,AV89),'Formulario de Preguntas'!$C$2:$FN$85,3,FALSE),"")</f>
        <v/>
      </c>
      <c r="AX89" s="1" t="str">
        <f>IFERROR(VLOOKUP(CONCATENATE(AV$1,AV89),'Formulario de Preguntas'!$C$2:$FN$85,4,FALSE),"")</f>
        <v/>
      </c>
      <c r="AY89" s="29">
        <f>IF($B89='Formulario de Respuestas'!$D88,'Formulario de Respuestas'!$U88,"ES DIFERENTE")</f>
        <v>0</v>
      </c>
      <c r="AZ89" s="19" t="str">
        <f>IFERROR(VLOOKUP(CONCATENATE(AY$1,AY89),'Formulario de Preguntas'!$C$2:$FN$85,3,FALSE),"")</f>
        <v/>
      </c>
      <c r="BA89" s="1" t="str">
        <f>IFERROR(VLOOKUP(CONCATENATE(AY$1,AY89),'Formulario de Preguntas'!$C$2:$FN$85,4,FALSE),"")</f>
        <v/>
      </c>
      <c r="BB89" s="29">
        <f>IF($B89='Formulario de Respuestas'!$D88,'Formulario de Respuestas'!$V88,"ES DIFERENTE")</f>
        <v>0</v>
      </c>
      <c r="BC89" s="19" t="str">
        <f>IFERROR(VLOOKUP(CONCATENATE(BB$1,BB89),'Formulario de Preguntas'!$C$2:$FN$85,3,FALSE),"")</f>
        <v/>
      </c>
      <c r="BD89" s="1" t="str">
        <f>IFERROR(VLOOKUP(CONCATENATE(BB$1,BB89),'Formulario de Preguntas'!$C$2:$FN$85,4,FALSE),"")</f>
        <v/>
      </c>
      <c r="BE89" s="29">
        <f>IF($B89='Formulario de Respuestas'!$D88,'Formulario de Respuestas'!$W88,"ES DIFERENTE")</f>
        <v>0</v>
      </c>
      <c r="BF89" s="19" t="str">
        <f>IFERROR(VLOOKUP(CONCATENATE(BE$1,BE89),'Formulario de Preguntas'!$C$2:$FN$85,3,FALSE),"")</f>
        <v/>
      </c>
      <c r="BG89" s="1" t="str">
        <f>IFERROR(VLOOKUP(CONCATENATE(BE$1,BE89),'Formulario de Preguntas'!$C$2:$FN$85,4,FALSE),"")</f>
        <v/>
      </c>
      <c r="BH89" s="29">
        <f>IF($B89='Formulario de Respuestas'!$D88,'Formulario de Respuestas'!$X88,"ES DIFERENTE")</f>
        <v>0</v>
      </c>
      <c r="BI89" s="19" t="str">
        <f>IFERROR(VLOOKUP(CONCATENATE(BH$1,BH89),'Formulario de Preguntas'!$C$2:$FN$85,3,FALSE),"")</f>
        <v/>
      </c>
      <c r="BJ89" s="1" t="str">
        <f>IFERROR(VLOOKUP(CONCATENATE(BH$1,BH89),'Formulario de Preguntas'!$C$2:$FN$85,4,FALSE),"")</f>
        <v/>
      </c>
      <c r="BL89" s="29">
        <f>IF($B89='Formulario de Respuestas'!$D88,'Formulario de Respuestas'!$X88,"ES DIFERENTE")</f>
        <v>0</v>
      </c>
      <c r="BM89" s="19" t="str">
        <f>IFERROR(VLOOKUP(CONCATENATE(BL$1,BL89),'Formulario de Preguntas'!$C$2:$FN$85,3,FALSE),"")</f>
        <v/>
      </c>
      <c r="BN89" s="1" t="str">
        <f>IFERROR(VLOOKUP(CONCATENATE(BL$1,BL89),'Formulario de Preguntas'!$C$2:$FN$85,4,FALSE),"")</f>
        <v/>
      </c>
      <c r="BP89" s="1">
        <f t="shared" si="4"/>
        <v>0</v>
      </c>
      <c r="BQ89" s="1">
        <f t="shared" si="5"/>
        <v>0.25</v>
      </c>
      <c r="BR89" s="1">
        <f t="shared" si="3"/>
        <v>0</v>
      </c>
      <c r="BS89" s="1">
        <f>COUNTIF('Formulario de Respuestas'!$E88:$AC88,"A")</f>
        <v>0</v>
      </c>
      <c r="BT89" s="1">
        <f>COUNTIF('Formulario de Respuestas'!$E88:$AC88,"B")</f>
        <v>0</v>
      </c>
      <c r="BU89" s="1">
        <f>COUNTIF('Formulario de Respuestas'!$E88:$AC88,"C")</f>
        <v>0</v>
      </c>
      <c r="BV89" s="1">
        <f>COUNTIF('Formulario de Respuestas'!$E88:$AC88,"D")</f>
        <v>0</v>
      </c>
      <c r="BW89" s="1">
        <f>COUNTIF('Formulario de Respuestas'!$E88:$AC88,"E (RESPUESTA ANULADA)")</f>
        <v>0</v>
      </c>
    </row>
    <row r="90" spans="1:75" x14ac:dyDescent="0.25">
      <c r="A90" s="1">
        <f>'Formulario de Respuestas'!C89</f>
        <v>0</v>
      </c>
      <c r="B90" s="1">
        <f>'Formulario de Respuestas'!D89</f>
        <v>0</v>
      </c>
      <c r="C90" s="29">
        <f>IF($B90='Formulario de Respuestas'!$D89,'Formulario de Respuestas'!$E89,"ES DIFERENTE")</f>
        <v>0</v>
      </c>
      <c r="D90" s="19" t="str">
        <f>IFERROR(VLOOKUP(CONCATENATE(C$1,C90),'Formulario de Preguntas'!$C$2:$FN$85,3,FALSE),"")</f>
        <v/>
      </c>
      <c r="E90" s="1" t="str">
        <f>IFERROR(VLOOKUP(CONCATENATE(C$1,C90),'Formulario de Preguntas'!$C$2:$FN$85,4,FALSE),"")</f>
        <v/>
      </c>
      <c r="F90" s="29">
        <f>IF($B90='Formulario de Respuestas'!$D89,'Formulario de Respuestas'!$F89,"ES DIFERENTE")</f>
        <v>0</v>
      </c>
      <c r="G90" s="19" t="str">
        <f>IFERROR(VLOOKUP(CONCATENATE(F$1,F90),'Formulario de Preguntas'!$C$2:$FN$85,3,FALSE),"")</f>
        <v/>
      </c>
      <c r="H90" s="1" t="str">
        <f>IFERROR(VLOOKUP(CONCATENATE(F$1,F90),'Formulario de Preguntas'!$C$2:$FN$85,4,FALSE),"")</f>
        <v/>
      </c>
      <c r="I90" s="29">
        <f>IF($B90='Formulario de Respuestas'!$D89,'Formulario de Respuestas'!$G89,"ES DIFERENTE")</f>
        <v>0</v>
      </c>
      <c r="J90" s="19" t="str">
        <f>IFERROR(VLOOKUP(CONCATENATE(I$1,I90),'Formulario de Preguntas'!$C$2:$FN$85,3,FALSE),"")</f>
        <v/>
      </c>
      <c r="K90" s="1" t="str">
        <f>IFERROR(VLOOKUP(CONCATENATE(I$1,I90),'Formulario de Preguntas'!$C$2:$FN$85,4,FALSE),"")</f>
        <v/>
      </c>
      <c r="L90" s="29">
        <f>IF($B90='Formulario de Respuestas'!$D89,'Formulario de Respuestas'!$H89,"ES DIFERENTE")</f>
        <v>0</v>
      </c>
      <c r="M90" s="19" t="str">
        <f>IFERROR(VLOOKUP(CONCATENATE(L$1,L90),'Formulario de Preguntas'!$C$2:$FN$85,3,FALSE),"")</f>
        <v/>
      </c>
      <c r="N90" s="1" t="str">
        <f>IFERROR(VLOOKUP(CONCATENATE(L$1,L90),'Formulario de Preguntas'!$C$2:$FN$85,4,FALSE),"")</f>
        <v/>
      </c>
      <c r="O90" s="29">
        <f>IF($B90='Formulario de Respuestas'!$D89,'Formulario de Respuestas'!$I89,"ES DIFERENTE")</f>
        <v>0</v>
      </c>
      <c r="P90" s="19" t="str">
        <f>IFERROR(VLOOKUP(CONCATENATE(O$1,O90),'Formulario de Preguntas'!$C$2:$FN$85,3,FALSE),"")</f>
        <v/>
      </c>
      <c r="Q90" s="1" t="str">
        <f>IFERROR(VLOOKUP(CONCATENATE(O$1,O90),'Formulario de Preguntas'!$C$2:$FN$85,4,FALSE),"")</f>
        <v/>
      </c>
      <c r="R90" s="29">
        <f>IF($B90='Formulario de Respuestas'!$D89,'Formulario de Respuestas'!$J89,"ES DIFERENTE")</f>
        <v>0</v>
      </c>
      <c r="S90" s="19" t="str">
        <f>IFERROR(VLOOKUP(CONCATENATE(R$1,R90),'Formulario de Preguntas'!$C$2:$FN$85,3,FALSE),"")</f>
        <v/>
      </c>
      <c r="T90" s="1" t="str">
        <f>IFERROR(VLOOKUP(CONCATENATE(R$1,R90),'Formulario de Preguntas'!$C$2:$FN$85,4,FALSE),"")</f>
        <v/>
      </c>
      <c r="U90" s="29">
        <f>IF($B90='Formulario de Respuestas'!$D89,'Formulario de Respuestas'!$K89,"ES DIFERENTE")</f>
        <v>0</v>
      </c>
      <c r="V90" s="19" t="str">
        <f>IFERROR(VLOOKUP(CONCATENATE(U$1,U90),'Formulario de Preguntas'!$C$2:$FN$85,3,FALSE),"")</f>
        <v/>
      </c>
      <c r="W90" s="1" t="str">
        <f>IFERROR(VLOOKUP(CONCATENATE(U$1,U90),'Formulario de Preguntas'!$C$2:$FN$85,4,FALSE),"")</f>
        <v/>
      </c>
      <c r="X90" s="29">
        <f>IF($B90='Formulario de Respuestas'!$D89,'Formulario de Respuestas'!$L89,"ES DIFERENTE")</f>
        <v>0</v>
      </c>
      <c r="Y90" s="19" t="str">
        <f>IFERROR(VLOOKUP(CONCATENATE(X$1,X90),'Formulario de Preguntas'!$C$2:$FN$85,3,FALSE),"")</f>
        <v/>
      </c>
      <c r="Z90" s="1" t="str">
        <f>IFERROR(VLOOKUP(CONCATENATE(X$1,X90),'Formulario de Preguntas'!$C$2:$FN$85,4,FALSE),"")</f>
        <v/>
      </c>
      <c r="AA90" s="29">
        <f>IF($B90='Formulario de Respuestas'!$D89,'Formulario de Respuestas'!$M89,"ES DIFERENTE")</f>
        <v>0</v>
      </c>
      <c r="AB90" s="19" t="str">
        <f>IFERROR(VLOOKUP(CONCATENATE(AA$1,AA90),'Formulario de Preguntas'!$C$2:$FN$85,3,FALSE),"")</f>
        <v/>
      </c>
      <c r="AC90" s="1" t="str">
        <f>IFERROR(VLOOKUP(CONCATENATE(AA$1,AA90),'Formulario de Preguntas'!$C$2:$FN$85,4,FALSE),"")</f>
        <v/>
      </c>
      <c r="AD90" s="29">
        <f>IF($B90='Formulario de Respuestas'!$D89,'Formulario de Respuestas'!$N89,"ES DIFERENTE")</f>
        <v>0</v>
      </c>
      <c r="AE90" s="19" t="str">
        <f>IFERROR(VLOOKUP(CONCATENATE(AD$1,AD90),'Formulario de Preguntas'!$C$2:$FN$85,3,FALSE),"")</f>
        <v/>
      </c>
      <c r="AF90" s="1" t="str">
        <f>IFERROR(VLOOKUP(CONCATENATE(AD$1,AD90),'Formulario de Preguntas'!$C$2:$FN$85,4,FALSE),"")</f>
        <v/>
      </c>
      <c r="AG90" s="29">
        <f>IF($B90='Formulario de Respuestas'!$D89,'Formulario de Respuestas'!$O89,"ES DIFERENTE")</f>
        <v>0</v>
      </c>
      <c r="AH90" s="19" t="str">
        <f>IFERROR(VLOOKUP(CONCATENATE(AG$1,AG90),'Formulario de Preguntas'!$C$2:$FN$85,3,FALSE),"")</f>
        <v/>
      </c>
      <c r="AI90" s="1" t="str">
        <f>IFERROR(VLOOKUP(CONCATENATE(AG$1,AG90),'Formulario de Preguntas'!$C$2:$FN$85,4,FALSE),"")</f>
        <v/>
      </c>
      <c r="AJ90" s="29">
        <f>IF($B90='Formulario de Respuestas'!$D89,'Formulario de Respuestas'!$P89,"ES DIFERENTE")</f>
        <v>0</v>
      </c>
      <c r="AK90" s="19" t="str">
        <f>IFERROR(VLOOKUP(CONCATENATE(AJ$1,AJ90),'Formulario de Preguntas'!$C$2:$FN$85,3,FALSE),"")</f>
        <v/>
      </c>
      <c r="AL90" s="1" t="str">
        <f>IFERROR(VLOOKUP(CONCATENATE(AJ$1,AJ90),'Formulario de Preguntas'!$C$2:$FN$85,4,FALSE),"")</f>
        <v/>
      </c>
      <c r="AM90" s="29">
        <f>IF($B90='Formulario de Respuestas'!$D89,'Formulario de Respuestas'!$Q89,"ES DIFERENTE")</f>
        <v>0</v>
      </c>
      <c r="AN90" s="19" t="str">
        <f>IFERROR(VLOOKUP(CONCATENATE(AM$1,AM90),'Formulario de Preguntas'!$C$2:$FN$85,3,FALSE),"")</f>
        <v/>
      </c>
      <c r="AO90" s="1" t="str">
        <f>IFERROR(VLOOKUP(CONCATENATE(AM$1,AM90),'Formulario de Preguntas'!$C$2:$FN$85,4,FALSE),"")</f>
        <v/>
      </c>
      <c r="AP90" s="29">
        <f>IF($B90='Formulario de Respuestas'!$D89,'Formulario de Respuestas'!$R89,"ES DIFERENTE")</f>
        <v>0</v>
      </c>
      <c r="AQ90" s="19" t="str">
        <f>IFERROR(VLOOKUP(CONCATENATE(AP$1,AP90),'Formulario de Preguntas'!$C$2:$FN$85,3,FALSE),"")</f>
        <v/>
      </c>
      <c r="AR90" s="1" t="str">
        <f>IFERROR(VLOOKUP(CONCATENATE(AP$1,AP90),'Formulario de Preguntas'!$C$2:$FN$85,4,FALSE),"")</f>
        <v/>
      </c>
      <c r="AS90" s="29">
        <f>IF($B90='Formulario de Respuestas'!$D89,'Formulario de Respuestas'!$S89,"ES DIFERENTE")</f>
        <v>0</v>
      </c>
      <c r="AT90" s="19" t="str">
        <f>IFERROR(VLOOKUP(CONCATENATE(AS$1,AS90),'Formulario de Preguntas'!$C$2:$FN$85,3,FALSE),"")</f>
        <v/>
      </c>
      <c r="AU90" s="1" t="str">
        <f>IFERROR(VLOOKUP(CONCATENATE(AS$1,AS90),'Formulario de Preguntas'!$C$2:$FN$85,4,FALSE),"")</f>
        <v/>
      </c>
      <c r="AV90" s="29">
        <f>IF($B90='Formulario de Respuestas'!$D89,'Formulario de Respuestas'!$T89,"ES DIFERENTE")</f>
        <v>0</v>
      </c>
      <c r="AW90" s="19" t="str">
        <f>IFERROR(VLOOKUP(CONCATENATE(AV$1,AV90),'Formulario de Preguntas'!$C$2:$FN$85,3,FALSE),"")</f>
        <v/>
      </c>
      <c r="AX90" s="1" t="str">
        <f>IFERROR(VLOOKUP(CONCATENATE(AV$1,AV90),'Formulario de Preguntas'!$C$2:$FN$85,4,FALSE),"")</f>
        <v/>
      </c>
      <c r="AY90" s="29">
        <f>IF($B90='Formulario de Respuestas'!$D89,'Formulario de Respuestas'!$U89,"ES DIFERENTE")</f>
        <v>0</v>
      </c>
      <c r="AZ90" s="19" t="str">
        <f>IFERROR(VLOOKUP(CONCATENATE(AY$1,AY90),'Formulario de Preguntas'!$C$2:$FN$85,3,FALSE),"")</f>
        <v/>
      </c>
      <c r="BA90" s="1" t="str">
        <f>IFERROR(VLOOKUP(CONCATENATE(AY$1,AY90),'Formulario de Preguntas'!$C$2:$FN$85,4,FALSE),"")</f>
        <v/>
      </c>
      <c r="BB90" s="29">
        <f>IF($B90='Formulario de Respuestas'!$D89,'Formulario de Respuestas'!$V89,"ES DIFERENTE")</f>
        <v>0</v>
      </c>
      <c r="BC90" s="19" t="str">
        <f>IFERROR(VLOOKUP(CONCATENATE(BB$1,BB90),'Formulario de Preguntas'!$C$2:$FN$85,3,FALSE),"")</f>
        <v/>
      </c>
      <c r="BD90" s="1" t="str">
        <f>IFERROR(VLOOKUP(CONCATENATE(BB$1,BB90),'Formulario de Preguntas'!$C$2:$FN$85,4,FALSE),"")</f>
        <v/>
      </c>
      <c r="BE90" s="29">
        <f>IF($B90='Formulario de Respuestas'!$D89,'Formulario de Respuestas'!$W89,"ES DIFERENTE")</f>
        <v>0</v>
      </c>
      <c r="BF90" s="19" t="str">
        <f>IFERROR(VLOOKUP(CONCATENATE(BE$1,BE90),'Formulario de Preguntas'!$C$2:$FN$85,3,FALSE),"")</f>
        <v/>
      </c>
      <c r="BG90" s="1" t="str">
        <f>IFERROR(VLOOKUP(CONCATENATE(BE$1,BE90),'Formulario de Preguntas'!$C$2:$FN$85,4,FALSE),"")</f>
        <v/>
      </c>
      <c r="BH90" s="29">
        <f>IF($B90='Formulario de Respuestas'!$D89,'Formulario de Respuestas'!$X89,"ES DIFERENTE")</f>
        <v>0</v>
      </c>
      <c r="BI90" s="19" t="str">
        <f>IFERROR(VLOOKUP(CONCATENATE(BH$1,BH90),'Formulario de Preguntas'!$C$2:$FN$85,3,FALSE),"")</f>
        <v/>
      </c>
      <c r="BJ90" s="1" t="str">
        <f>IFERROR(VLOOKUP(CONCATENATE(BH$1,BH90),'Formulario de Preguntas'!$C$2:$FN$85,4,FALSE),"")</f>
        <v/>
      </c>
      <c r="BL90" s="29">
        <f>IF($B90='Formulario de Respuestas'!$D89,'Formulario de Respuestas'!$X89,"ES DIFERENTE")</f>
        <v>0</v>
      </c>
      <c r="BM90" s="19" t="str">
        <f>IFERROR(VLOOKUP(CONCATENATE(BL$1,BL90),'Formulario de Preguntas'!$C$2:$FN$85,3,FALSE),"")</f>
        <v/>
      </c>
      <c r="BN90" s="1" t="str">
        <f>IFERROR(VLOOKUP(CONCATENATE(BL$1,BL90),'Formulario de Preguntas'!$C$2:$FN$85,4,FALSE),"")</f>
        <v/>
      </c>
      <c r="BP90" s="1">
        <f t="shared" si="4"/>
        <v>0</v>
      </c>
      <c r="BQ90" s="1">
        <f t="shared" si="5"/>
        <v>0.25</v>
      </c>
      <c r="BR90" s="1">
        <f t="shared" si="3"/>
        <v>0</v>
      </c>
      <c r="BS90" s="1">
        <f>COUNTIF('Formulario de Respuestas'!$E89:$AC89,"A")</f>
        <v>0</v>
      </c>
      <c r="BT90" s="1">
        <f>COUNTIF('Formulario de Respuestas'!$E89:$AC89,"B")</f>
        <v>0</v>
      </c>
      <c r="BU90" s="1">
        <f>COUNTIF('Formulario de Respuestas'!$E89:$AC89,"C")</f>
        <v>0</v>
      </c>
      <c r="BV90" s="1">
        <f>COUNTIF('Formulario de Respuestas'!$E89:$AC89,"D")</f>
        <v>0</v>
      </c>
      <c r="BW90" s="1">
        <f>COUNTIF('Formulario de Respuestas'!$E89:$AC89,"E (RESPUESTA ANULADA)")</f>
        <v>0</v>
      </c>
    </row>
    <row r="91" spans="1:75" x14ac:dyDescent="0.25">
      <c r="A91" s="1">
        <f>'Formulario de Respuestas'!C90</f>
        <v>0</v>
      </c>
      <c r="B91" s="1">
        <f>'Formulario de Respuestas'!D90</f>
        <v>0</v>
      </c>
      <c r="C91" s="29">
        <f>IF($B91='Formulario de Respuestas'!$D90,'Formulario de Respuestas'!$E90,"ES DIFERENTE")</f>
        <v>0</v>
      </c>
      <c r="D91" s="19" t="str">
        <f>IFERROR(VLOOKUP(CONCATENATE(C$1,C91),'Formulario de Preguntas'!$C$2:$FN$85,3,FALSE),"")</f>
        <v/>
      </c>
      <c r="E91" s="1" t="str">
        <f>IFERROR(VLOOKUP(CONCATENATE(C$1,C91),'Formulario de Preguntas'!$C$2:$FN$85,4,FALSE),"")</f>
        <v/>
      </c>
      <c r="F91" s="29">
        <f>IF($B91='Formulario de Respuestas'!$D90,'Formulario de Respuestas'!$F90,"ES DIFERENTE")</f>
        <v>0</v>
      </c>
      <c r="G91" s="19" t="str">
        <f>IFERROR(VLOOKUP(CONCATENATE(F$1,F91),'Formulario de Preguntas'!$C$2:$FN$85,3,FALSE),"")</f>
        <v/>
      </c>
      <c r="H91" s="1" t="str">
        <f>IFERROR(VLOOKUP(CONCATENATE(F$1,F91),'Formulario de Preguntas'!$C$2:$FN$85,4,FALSE),"")</f>
        <v/>
      </c>
      <c r="I91" s="29">
        <f>IF($B91='Formulario de Respuestas'!$D90,'Formulario de Respuestas'!$G90,"ES DIFERENTE")</f>
        <v>0</v>
      </c>
      <c r="J91" s="19" t="str">
        <f>IFERROR(VLOOKUP(CONCATENATE(I$1,I91),'Formulario de Preguntas'!$C$2:$FN$85,3,FALSE),"")</f>
        <v/>
      </c>
      <c r="K91" s="1" t="str">
        <f>IFERROR(VLOOKUP(CONCATENATE(I$1,I91),'Formulario de Preguntas'!$C$2:$FN$85,4,FALSE),"")</f>
        <v/>
      </c>
      <c r="L91" s="29">
        <f>IF($B91='Formulario de Respuestas'!$D90,'Formulario de Respuestas'!$H90,"ES DIFERENTE")</f>
        <v>0</v>
      </c>
      <c r="M91" s="19" t="str">
        <f>IFERROR(VLOOKUP(CONCATENATE(L$1,L91),'Formulario de Preguntas'!$C$2:$FN$85,3,FALSE),"")</f>
        <v/>
      </c>
      <c r="N91" s="1" t="str">
        <f>IFERROR(VLOOKUP(CONCATENATE(L$1,L91),'Formulario de Preguntas'!$C$2:$FN$85,4,FALSE),"")</f>
        <v/>
      </c>
      <c r="O91" s="29">
        <f>IF($B91='Formulario de Respuestas'!$D90,'Formulario de Respuestas'!$I90,"ES DIFERENTE")</f>
        <v>0</v>
      </c>
      <c r="P91" s="19" t="str">
        <f>IFERROR(VLOOKUP(CONCATENATE(O$1,O91),'Formulario de Preguntas'!$C$2:$FN$85,3,FALSE),"")</f>
        <v/>
      </c>
      <c r="Q91" s="1" t="str">
        <f>IFERROR(VLOOKUP(CONCATENATE(O$1,O91),'Formulario de Preguntas'!$C$2:$FN$85,4,FALSE),"")</f>
        <v/>
      </c>
      <c r="R91" s="29">
        <f>IF($B91='Formulario de Respuestas'!$D90,'Formulario de Respuestas'!$J90,"ES DIFERENTE")</f>
        <v>0</v>
      </c>
      <c r="S91" s="19" t="str">
        <f>IFERROR(VLOOKUP(CONCATENATE(R$1,R91),'Formulario de Preguntas'!$C$2:$FN$85,3,FALSE),"")</f>
        <v/>
      </c>
      <c r="T91" s="1" t="str">
        <f>IFERROR(VLOOKUP(CONCATENATE(R$1,R91),'Formulario de Preguntas'!$C$2:$FN$85,4,FALSE),"")</f>
        <v/>
      </c>
      <c r="U91" s="29">
        <f>IF($B91='Formulario de Respuestas'!$D90,'Formulario de Respuestas'!$K90,"ES DIFERENTE")</f>
        <v>0</v>
      </c>
      <c r="V91" s="19" t="str">
        <f>IFERROR(VLOOKUP(CONCATENATE(U$1,U91),'Formulario de Preguntas'!$C$2:$FN$85,3,FALSE),"")</f>
        <v/>
      </c>
      <c r="W91" s="1" t="str">
        <f>IFERROR(VLOOKUP(CONCATENATE(U$1,U91),'Formulario de Preguntas'!$C$2:$FN$85,4,FALSE),"")</f>
        <v/>
      </c>
      <c r="X91" s="29">
        <f>IF($B91='Formulario de Respuestas'!$D90,'Formulario de Respuestas'!$L90,"ES DIFERENTE")</f>
        <v>0</v>
      </c>
      <c r="Y91" s="19" t="str">
        <f>IFERROR(VLOOKUP(CONCATENATE(X$1,X91),'Formulario de Preguntas'!$C$2:$FN$85,3,FALSE),"")</f>
        <v/>
      </c>
      <c r="Z91" s="1" t="str">
        <f>IFERROR(VLOOKUP(CONCATENATE(X$1,X91),'Formulario de Preguntas'!$C$2:$FN$85,4,FALSE),"")</f>
        <v/>
      </c>
      <c r="AA91" s="29">
        <f>IF($B91='Formulario de Respuestas'!$D90,'Formulario de Respuestas'!$M90,"ES DIFERENTE")</f>
        <v>0</v>
      </c>
      <c r="AB91" s="19" t="str">
        <f>IFERROR(VLOOKUP(CONCATENATE(AA$1,AA91),'Formulario de Preguntas'!$C$2:$FN$85,3,FALSE),"")</f>
        <v/>
      </c>
      <c r="AC91" s="1" t="str">
        <f>IFERROR(VLOOKUP(CONCATENATE(AA$1,AA91),'Formulario de Preguntas'!$C$2:$FN$85,4,FALSE),"")</f>
        <v/>
      </c>
      <c r="AD91" s="29">
        <f>IF($B91='Formulario de Respuestas'!$D90,'Formulario de Respuestas'!$N90,"ES DIFERENTE")</f>
        <v>0</v>
      </c>
      <c r="AE91" s="19" t="str">
        <f>IFERROR(VLOOKUP(CONCATENATE(AD$1,AD91),'Formulario de Preguntas'!$C$2:$FN$85,3,FALSE),"")</f>
        <v/>
      </c>
      <c r="AF91" s="1" t="str">
        <f>IFERROR(VLOOKUP(CONCATENATE(AD$1,AD91),'Formulario de Preguntas'!$C$2:$FN$85,4,FALSE),"")</f>
        <v/>
      </c>
      <c r="AG91" s="29">
        <f>IF($B91='Formulario de Respuestas'!$D90,'Formulario de Respuestas'!$O90,"ES DIFERENTE")</f>
        <v>0</v>
      </c>
      <c r="AH91" s="19" t="str">
        <f>IFERROR(VLOOKUP(CONCATENATE(AG$1,AG91),'Formulario de Preguntas'!$C$2:$FN$85,3,FALSE),"")</f>
        <v/>
      </c>
      <c r="AI91" s="1" t="str">
        <f>IFERROR(VLOOKUP(CONCATENATE(AG$1,AG91),'Formulario de Preguntas'!$C$2:$FN$85,4,FALSE),"")</f>
        <v/>
      </c>
      <c r="AJ91" s="29">
        <f>IF($B91='Formulario de Respuestas'!$D90,'Formulario de Respuestas'!$P90,"ES DIFERENTE")</f>
        <v>0</v>
      </c>
      <c r="AK91" s="19" t="str">
        <f>IFERROR(VLOOKUP(CONCATENATE(AJ$1,AJ91),'Formulario de Preguntas'!$C$2:$FN$85,3,FALSE),"")</f>
        <v/>
      </c>
      <c r="AL91" s="1" t="str">
        <f>IFERROR(VLOOKUP(CONCATENATE(AJ$1,AJ91),'Formulario de Preguntas'!$C$2:$FN$85,4,FALSE),"")</f>
        <v/>
      </c>
      <c r="AM91" s="29">
        <f>IF($B91='Formulario de Respuestas'!$D90,'Formulario de Respuestas'!$Q90,"ES DIFERENTE")</f>
        <v>0</v>
      </c>
      <c r="AN91" s="19" t="str">
        <f>IFERROR(VLOOKUP(CONCATENATE(AM$1,AM91),'Formulario de Preguntas'!$C$2:$FN$85,3,FALSE),"")</f>
        <v/>
      </c>
      <c r="AO91" s="1" t="str">
        <f>IFERROR(VLOOKUP(CONCATENATE(AM$1,AM91),'Formulario de Preguntas'!$C$2:$FN$85,4,FALSE),"")</f>
        <v/>
      </c>
      <c r="AP91" s="29">
        <f>IF($B91='Formulario de Respuestas'!$D90,'Formulario de Respuestas'!$R90,"ES DIFERENTE")</f>
        <v>0</v>
      </c>
      <c r="AQ91" s="19" t="str">
        <f>IFERROR(VLOOKUP(CONCATENATE(AP$1,AP91),'Formulario de Preguntas'!$C$2:$FN$85,3,FALSE),"")</f>
        <v/>
      </c>
      <c r="AR91" s="1" t="str">
        <f>IFERROR(VLOOKUP(CONCATENATE(AP$1,AP91),'Formulario de Preguntas'!$C$2:$FN$85,4,FALSE),"")</f>
        <v/>
      </c>
      <c r="AS91" s="29">
        <f>IF($B91='Formulario de Respuestas'!$D90,'Formulario de Respuestas'!$S90,"ES DIFERENTE")</f>
        <v>0</v>
      </c>
      <c r="AT91" s="19" t="str">
        <f>IFERROR(VLOOKUP(CONCATENATE(AS$1,AS91),'Formulario de Preguntas'!$C$2:$FN$85,3,FALSE),"")</f>
        <v/>
      </c>
      <c r="AU91" s="1" t="str">
        <f>IFERROR(VLOOKUP(CONCATENATE(AS$1,AS91),'Formulario de Preguntas'!$C$2:$FN$85,4,FALSE),"")</f>
        <v/>
      </c>
      <c r="AV91" s="29">
        <f>IF($B91='Formulario de Respuestas'!$D90,'Formulario de Respuestas'!$T90,"ES DIFERENTE")</f>
        <v>0</v>
      </c>
      <c r="AW91" s="19" t="str">
        <f>IFERROR(VLOOKUP(CONCATENATE(AV$1,AV91),'Formulario de Preguntas'!$C$2:$FN$85,3,FALSE),"")</f>
        <v/>
      </c>
      <c r="AX91" s="1" t="str">
        <f>IFERROR(VLOOKUP(CONCATENATE(AV$1,AV91),'Formulario de Preguntas'!$C$2:$FN$85,4,FALSE),"")</f>
        <v/>
      </c>
      <c r="AY91" s="29">
        <f>IF($B91='Formulario de Respuestas'!$D90,'Formulario de Respuestas'!$U90,"ES DIFERENTE")</f>
        <v>0</v>
      </c>
      <c r="AZ91" s="19" t="str">
        <f>IFERROR(VLOOKUP(CONCATENATE(AY$1,AY91),'Formulario de Preguntas'!$C$2:$FN$85,3,FALSE),"")</f>
        <v/>
      </c>
      <c r="BA91" s="1" t="str">
        <f>IFERROR(VLOOKUP(CONCATENATE(AY$1,AY91),'Formulario de Preguntas'!$C$2:$FN$85,4,FALSE),"")</f>
        <v/>
      </c>
      <c r="BB91" s="29">
        <f>IF($B91='Formulario de Respuestas'!$D90,'Formulario de Respuestas'!$V90,"ES DIFERENTE")</f>
        <v>0</v>
      </c>
      <c r="BC91" s="19" t="str">
        <f>IFERROR(VLOOKUP(CONCATENATE(BB$1,BB91),'Formulario de Preguntas'!$C$2:$FN$85,3,FALSE),"")</f>
        <v/>
      </c>
      <c r="BD91" s="1" t="str">
        <f>IFERROR(VLOOKUP(CONCATENATE(BB$1,BB91),'Formulario de Preguntas'!$C$2:$FN$85,4,FALSE),"")</f>
        <v/>
      </c>
      <c r="BE91" s="29">
        <f>IF($B91='Formulario de Respuestas'!$D90,'Formulario de Respuestas'!$W90,"ES DIFERENTE")</f>
        <v>0</v>
      </c>
      <c r="BF91" s="19" t="str">
        <f>IFERROR(VLOOKUP(CONCATENATE(BE$1,BE91),'Formulario de Preguntas'!$C$2:$FN$85,3,FALSE),"")</f>
        <v/>
      </c>
      <c r="BG91" s="1" t="str">
        <f>IFERROR(VLOOKUP(CONCATENATE(BE$1,BE91),'Formulario de Preguntas'!$C$2:$FN$85,4,FALSE),"")</f>
        <v/>
      </c>
      <c r="BH91" s="29">
        <f>IF($B91='Formulario de Respuestas'!$D90,'Formulario de Respuestas'!$X90,"ES DIFERENTE")</f>
        <v>0</v>
      </c>
      <c r="BI91" s="19" t="str">
        <f>IFERROR(VLOOKUP(CONCATENATE(BH$1,BH91),'Formulario de Preguntas'!$C$2:$FN$85,3,FALSE),"")</f>
        <v/>
      </c>
      <c r="BJ91" s="1" t="str">
        <f>IFERROR(VLOOKUP(CONCATENATE(BH$1,BH91),'Formulario de Preguntas'!$C$2:$FN$85,4,FALSE),"")</f>
        <v/>
      </c>
      <c r="BL91" s="29">
        <f>IF($B91='Formulario de Respuestas'!$D90,'Formulario de Respuestas'!$X90,"ES DIFERENTE")</f>
        <v>0</v>
      </c>
      <c r="BM91" s="19" t="str">
        <f>IFERROR(VLOOKUP(CONCATENATE(BL$1,BL91),'Formulario de Preguntas'!$C$2:$FN$85,3,FALSE),"")</f>
        <v/>
      </c>
      <c r="BN91" s="1" t="str">
        <f>IFERROR(VLOOKUP(CONCATENATE(BL$1,BL91),'Formulario de Preguntas'!$C$2:$FN$85,4,FALSE),"")</f>
        <v/>
      </c>
      <c r="BP91" s="1">
        <f t="shared" si="4"/>
        <v>0</v>
      </c>
      <c r="BQ91" s="1">
        <f t="shared" si="5"/>
        <v>0.25</v>
      </c>
      <c r="BR91" s="1">
        <f t="shared" si="3"/>
        <v>0</v>
      </c>
      <c r="BS91" s="1">
        <f>COUNTIF('Formulario de Respuestas'!$E90:$AC90,"A")</f>
        <v>0</v>
      </c>
      <c r="BT91" s="1">
        <f>COUNTIF('Formulario de Respuestas'!$E90:$AC90,"B")</f>
        <v>0</v>
      </c>
      <c r="BU91" s="1">
        <f>COUNTIF('Formulario de Respuestas'!$E90:$AC90,"C")</f>
        <v>0</v>
      </c>
      <c r="BV91" s="1">
        <f>COUNTIF('Formulario de Respuestas'!$E90:$AC90,"D")</f>
        <v>0</v>
      </c>
      <c r="BW91" s="1">
        <f>COUNTIF('Formulario de Respuestas'!$E90:$AC90,"E (RESPUESTA ANULADA)")</f>
        <v>0</v>
      </c>
    </row>
    <row r="92" spans="1:75" x14ac:dyDescent="0.25">
      <c r="A92" s="1">
        <f>'Formulario de Respuestas'!C91</f>
        <v>0</v>
      </c>
      <c r="B92" s="1">
        <f>'Formulario de Respuestas'!D91</f>
        <v>0</v>
      </c>
      <c r="C92" s="29">
        <f>IF($B92='Formulario de Respuestas'!$D91,'Formulario de Respuestas'!$E91,"ES DIFERENTE")</f>
        <v>0</v>
      </c>
      <c r="D92" s="19" t="str">
        <f>IFERROR(VLOOKUP(CONCATENATE(C$1,C92),'Formulario de Preguntas'!$C$2:$FN$85,3,FALSE),"")</f>
        <v/>
      </c>
      <c r="E92" s="1" t="str">
        <f>IFERROR(VLOOKUP(CONCATENATE(C$1,C92),'Formulario de Preguntas'!$C$2:$FN$85,4,FALSE),"")</f>
        <v/>
      </c>
      <c r="F92" s="29">
        <f>IF($B92='Formulario de Respuestas'!$D91,'Formulario de Respuestas'!$F91,"ES DIFERENTE")</f>
        <v>0</v>
      </c>
      <c r="G92" s="19" t="str">
        <f>IFERROR(VLOOKUP(CONCATENATE(F$1,F92),'Formulario de Preguntas'!$C$2:$FN$85,3,FALSE),"")</f>
        <v/>
      </c>
      <c r="H92" s="1" t="str">
        <f>IFERROR(VLOOKUP(CONCATENATE(F$1,F92),'Formulario de Preguntas'!$C$2:$FN$85,4,FALSE),"")</f>
        <v/>
      </c>
      <c r="I92" s="29">
        <f>IF($B92='Formulario de Respuestas'!$D91,'Formulario de Respuestas'!$G91,"ES DIFERENTE")</f>
        <v>0</v>
      </c>
      <c r="J92" s="19" t="str">
        <f>IFERROR(VLOOKUP(CONCATENATE(I$1,I92),'Formulario de Preguntas'!$C$2:$FN$85,3,FALSE),"")</f>
        <v/>
      </c>
      <c r="K92" s="1" t="str">
        <f>IFERROR(VLOOKUP(CONCATENATE(I$1,I92),'Formulario de Preguntas'!$C$2:$FN$85,4,FALSE),"")</f>
        <v/>
      </c>
      <c r="L92" s="29">
        <f>IF($B92='Formulario de Respuestas'!$D91,'Formulario de Respuestas'!$H91,"ES DIFERENTE")</f>
        <v>0</v>
      </c>
      <c r="M92" s="19" t="str">
        <f>IFERROR(VLOOKUP(CONCATENATE(L$1,L92),'Formulario de Preguntas'!$C$2:$FN$85,3,FALSE),"")</f>
        <v/>
      </c>
      <c r="N92" s="1" t="str">
        <f>IFERROR(VLOOKUP(CONCATENATE(L$1,L92),'Formulario de Preguntas'!$C$2:$FN$85,4,FALSE),"")</f>
        <v/>
      </c>
      <c r="O92" s="29">
        <f>IF($B92='Formulario de Respuestas'!$D91,'Formulario de Respuestas'!$I91,"ES DIFERENTE")</f>
        <v>0</v>
      </c>
      <c r="P92" s="19" t="str">
        <f>IFERROR(VLOOKUP(CONCATENATE(O$1,O92),'Formulario de Preguntas'!$C$2:$FN$85,3,FALSE),"")</f>
        <v/>
      </c>
      <c r="Q92" s="1" t="str">
        <f>IFERROR(VLOOKUP(CONCATENATE(O$1,O92),'Formulario de Preguntas'!$C$2:$FN$85,4,FALSE),"")</f>
        <v/>
      </c>
      <c r="R92" s="29">
        <f>IF($B92='Formulario de Respuestas'!$D91,'Formulario de Respuestas'!$J91,"ES DIFERENTE")</f>
        <v>0</v>
      </c>
      <c r="S92" s="19" t="str">
        <f>IFERROR(VLOOKUP(CONCATENATE(R$1,R92),'Formulario de Preguntas'!$C$2:$FN$85,3,FALSE),"")</f>
        <v/>
      </c>
      <c r="T92" s="1" t="str">
        <f>IFERROR(VLOOKUP(CONCATENATE(R$1,R92),'Formulario de Preguntas'!$C$2:$FN$85,4,FALSE),"")</f>
        <v/>
      </c>
      <c r="U92" s="29">
        <f>IF($B92='Formulario de Respuestas'!$D91,'Formulario de Respuestas'!$K91,"ES DIFERENTE")</f>
        <v>0</v>
      </c>
      <c r="V92" s="19" t="str">
        <f>IFERROR(VLOOKUP(CONCATENATE(U$1,U92),'Formulario de Preguntas'!$C$2:$FN$85,3,FALSE),"")</f>
        <v/>
      </c>
      <c r="W92" s="1" t="str">
        <f>IFERROR(VLOOKUP(CONCATENATE(U$1,U92),'Formulario de Preguntas'!$C$2:$FN$85,4,FALSE),"")</f>
        <v/>
      </c>
      <c r="X92" s="29">
        <f>IF($B92='Formulario de Respuestas'!$D91,'Formulario de Respuestas'!$L91,"ES DIFERENTE")</f>
        <v>0</v>
      </c>
      <c r="Y92" s="19" t="str">
        <f>IFERROR(VLOOKUP(CONCATENATE(X$1,X92),'Formulario de Preguntas'!$C$2:$FN$85,3,FALSE),"")</f>
        <v/>
      </c>
      <c r="Z92" s="1" t="str">
        <f>IFERROR(VLOOKUP(CONCATENATE(X$1,X92),'Formulario de Preguntas'!$C$2:$FN$85,4,FALSE),"")</f>
        <v/>
      </c>
      <c r="AA92" s="29">
        <f>IF($B92='Formulario de Respuestas'!$D91,'Formulario de Respuestas'!$M91,"ES DIFERENTE")</f>
        <v>0</v>
      </c>
      <c r="AB92" s="19" t="str">
        <f>IFERROR(VLOOKUP(CONCATENATE(AA$1,AA92),'Formulario de Preguntas'!$C$2:$FN$85,3,FALSE),"")</f>
        <v/>
      </c>
      <c r="AC92" s="1" t="str">
        <f>IFERROR(VLOOKUP(CONCATENATE(AA$1,AA92),'Formulario de Preguntas'!$C$2:$FN$85,4,FALSE),"")</f>
        <v/>
      </c>
      <c r="AD92" s="29">
        <f>IF($B92='Formulario de Respuestas'!$D91,'Formulario de Respuestas'!$N91,"ES DIFERENTE")</f>
        <v>0</v>
      </c>
      <c r="AE92" s="19" t="str">
        <f>IFERROR(VLOOKUP(CONCATENATE(AD$1,AD92),'Formulario de Preguntas'!$C$2:$FN$85,3,FALSE),"")</f>
        <v/>
      </c>
      <c r="AF92" s="1" t="str">
        <f>IFERROR(VLOOKUP(CONCATENATE(AD$1,AD92),'Formulario de Preguntas'!$C$2:$FN$85,4,FALSE),"")</f>
        <v/>
      </c>
      <c r="AG92" s="29">
        <f>IF($B92='Formulario de Respuestas'!$D91,'Formulario de Respuestas'!$O91,"ES DIFERENTE")</f>
        <v>0</v>
      </c>
      <c r="AH92" s="19" t="str">
        <f>IFERROR(VLOOKUP(CONCATENATE(AG$1,AG92),'Formulario de Preguntas'!$C$2:$FN$85,3,FALSE),"")</f>
        <v/>
      </c>
      <c r="AI92" s="1" t="str">
        <f>IFERROR(VLOOKUP(CONCATENATE(AG$1,AG92),'Formulario de Preguntas'!$C$2:$FN$85,4,FALSE),"")</f>
        <v/>
      </c>
      <c r="AJ92" s="29">
        <f>IF($B92='Formulario de Respuestas'!$D91,'Formulario de Respuestas'!$P91,"ES DIFERENTE")</f>
        <v>0</v>
      </c>
      <c r="AK92" s="19" t="str">
        <f>IFERROR(VLOOKUP(CONCATENATE(AJ$1,AJ92),'Formulario de Preguntas'!$C$2:$FN$85,3,FALSE),"")</f>
        <v/>
      </c>
      <c r="AL92" s="1" t="str">
        <f>IFERROR(VLOOKUP(CONCATENATE(AJ$1,AJ92),'Formulario de Preguntas'!$C$2:$FN$85,4,FALSE),"")</f>
        <v/>
      </c>
      <c r="AM92" s="29">
        <f>IF($B92='Formulario de Respuestas'!$D91,'Formulario de Respuestas'!$Q91,"ES DIFERENTE")</f>
        <v>0</v>
      </c>
      <c r="AN92" s="19" t="str">
        <f>IFERROR(VLOOKUP(CONCATENATE(AM$1,AM92),'Formulario de Preguntas'!$C$2:$FN$85,3,FALSE),"")</f>
        <v/>
      </c>
      <c r="AO92" s="1" t="str">
        <f>IFERROR(VLOOKUP(CONCATENATE(AM$1,AM92),'Formulario de Preguntas'!$C$2:$FN$85,4,FALSE),"")</f>
        <v/>
      </c>
      <c r="AP92" s="29">
        <f>IF($B92='Formulario de Respuestas'!$D91,'Formulario de Respuestas'!$R91,"ES DIFERENTE")</f>
        <v>0</v>
      </c>
      <c r="AQ92" s="19" t="str">
        <f>IFERROR(VLOOKUP(CONCATENATE(AP$1,AP92),'Formulario de Preguntas'!$C$2:$FN$85,3,FALSE),"")</f>
        <v/>
      </c>
      <c r="AR92" s="1" t="str">
        <f>IFERROR(VLOOKUP(CONCATENATE(AP$1,AP92),'Formulario de Preguntas'!$C$2:$FN$85,4,FALSE),"")</f>
        <v/>
      </c>
      <c r="AS92" s="29">
        <f>IF($B92='Formulario de Respuestas'!$D91,'Formulario de Respuestas'!$S91,"ES DIFERENTE")</f>
        <v>0</v>
      </c>
      <c r="AT92" s="19" t="str">
        <f>IFERROR(VLOOKUP(CONCATENATE(AS$1,AS92),'Formulario de Preguntas'!$C$2:$FN$85,3,FALSE),"")</f>
        <v/>
      </c>
      <c r="AU92" s="1" t="str">
        <f>IFERROR(VLOOKUP(CONCATENATE(AS$1,AS92),'Formulario de Preguntas'!$C$2:$FN$85,4,FALSE),"")</f>
        <v/>
      </c>
      <c r="AV92" s="29">
        <f>IF($B92='Formulario de Respuestas'!$D91,'Formulario de Respuestas'!$T91,"ES DIFERENTE")</f>
        <v>0</v>
      </c>
      <c r="AW92" s="19" t="str">
        <f>IFERROR(VLOOKUP(CONCATENATE(AV$1,AV92),'Formulario de Preguntas'!$C$2:$FN$85,3,FALSE),"")</f>
        <v/>
      </c>
      <c r="AX92" s="1" t="str">
        <f>IFERROR(VLOOKUP(CONCATENATE(AV$1,AV92),'Formulario de Preguntas'!$C$2:$FN$85,4,FALSE),"")</f>
        <v/>
      </c>
      <c r="AY92" s="29">
        <f>IF($B92='Formulario de Respuestas'!$D91,'Formulario de Respuestas'!$U91,"ES DIFERENTE")</f>
        <v>0</v>
      </c>
      <c r="AZ92" s="19" t="str">
        <f>IFERROR(VLOOKUP(CONCATENATE(AY$1,AY92),'Formulario de Preguntas'!$C$2:$FN$85,3,FALSE),"")</f>
        <v/>
      </c>
      <c r="BA92" s="1" t="str">
        <f>IFERROR(VLOOKUP(CONCATENATE(AY$1,AY92),'Formulario de Preguntas'!$C$2:$FN$85,4,FALSE),"")</f>
        <v/>
      </c>
      <c r="BB92" s="29">
        <f>IF($B92='Formulario de Respuestas'!$D91,'Formulario de Respuestas'!$V91,"ES DIFERENTE")</f>
        <v>0</v>
      </c>
      <c r="BC92" s="19" t="str">
        <f>IFERROR(VLOOKUP(CONCATENATE(BB$1,BB92),'Formulario de Preguntas'!$C$2:$FN$85,3,FALSE),"")</f>
        <v/>
      </c>
      <c r="BD92" s="1" t="str">
        <f>IFERROR(VLOOKUP(CONCATENATE(BB$1,BB92),'Formulario de Preguntas'!$C$2:$FN$85,4,FALSE),"")</f>
        <v/>
      </c>
      <c r="BE92" s="29">
        <f>IF($B92='Formulario de Respuestas'!$D91,'Formulario de Respuestas'!$W91,"ES DIFERENTE")</f>
        <v>0</v>
      </c>
      <c r="BF92" s="19" t="str">
        <f>IFERROR(VLOOKUP(CONCATENATE(BE$1,BE92),'Formulario de Preguntas'!$C$2:$FN$85,3,FALSE),"")</f>
        <v/>
      </c>
      <c r="BG92" s="1" t="str">
        <f>IFERROR(VLOOKUP(CONCATENATE(BE$1,BE92),'Formulario de Preguntas'!$C$2:$FN$85,4,FALSE),"")</f>
        <v/>
      </c>
      <c r="BH92" s="29">
        <f>IF($B92='Formulario de Respuestas'!$D91,'Formulario de Respuestas'!$X91,"ES DIFERENTE")</f>
        <v>0</v>
      </c>
      <c r="BI92" s="19" t="str">
        <f>IFERROR(VLOOKUP(CONCATENATE(BH$1,BH92),'Formulario de Preguntas'!$C$2:$FN$85,3,FALSE),"")</f>
        <v/>
      </c>
      <c r="BJ92" s="1" t="str">
        <f>IFERROR(VLOOKUP(CONCATENATE(BH$1,BH92),'Formulario de Preguntas'!$C$2:$FN$85,4,FALSE),"")</f>
        <v/>
      </c>
      <c r="BL92" s="29">
        <f>IF($B92='Formulario de Respuestas'!$D91,'Formulario de Respuestas'!$X91,"ES DIFERENTE")</f>
        <v>0</v>
      </c>
      <c r="BM92" s="19" t="str">
        <f>IFERROR(VLOOKUP(CONCATENATE(BL$1,BL92),'Formulario de Preguntas'!$C$2:$FN$85,3,FALSE),"")</f>
        <v/>
      </c>
      <c r="BN92" s="1" t="str">
        <f>IFERROR(VLOOKUP(CONCATENATE(BL$1,BL92),'Formulario de Preguntas'!$C$2:$FN$85,4,FALSE),"")</f>
        <v/>
      </c>
      <c r="BP92" s="1">
        <f t="shared" si="4"/>
        <v>0</v>
      </c>
      <c r="BQ92" s="1">
        <f t="shared" si="5"/>
        <v>0.25</v>
      </c>
      <c r="BR92" s="1">
        <f t="shared" si="3"/>
        <v>0</v>
      </c>
      <c r="BS92" s="1">
        <f>COUNTIF('Formulario de Respuestas'!$E91:$AC91,"A")</f>
        <v>0</v>
      </c>
      <c r="BT92" s="1">
        <f>COUNTIF('Formulario de Respuestas'!$E91:$AC91,"B")</f>
        <v>0</v>
      </c>
      <c r="BU92" s="1">
        <f>COUNTIF('Formulario de Respuestas'!$E91:$AC91,"C")</f>
        <v>0</v>
      </c>
      <c r="BV92" s="1">
        <f>COUNTIF('Formulario de Respuestas'!$E91:$AC91,"D")</f>
        <v>0</v>
      </c>
      <c r="BW92" s="1">
        <f>COUNTIF('Formulario de Respuestas'!$E91:$AC91,"E (RESPUESTA ANULADA)")</f>
        <v>0</v>
      </c>
    </row>
    <row r="93" spans="1:75" x14ac:dyDescent="0.25">
      <c r="A93" s="1">
        <f>'Formulario de Respuestas'!C92</f>
        <v>0</v>
      </c>
      <c r="B93" s="1">
        <f>'Formulario de Respuestas'!D92</f>
        <v>0</v>
      </c>
      <c r="C93" s="29">
        <f>IF($B93='Formulario de Respuestas'!$D92,'Formulario de Respuestas'!$E92,"ES DIFERENTE")</f>
        <v>0</v>
      </c>
      <c r="D93" s="19" t="str">
        <f>IFERROR(VLOOKUP(CONCATENATE(C$1,C93),'Formulario de Preguntas'!$C$2:$FN$85,3,FALSE),"")</f>
        <v/>
      </c>
      <c r="E93" s="1" t="str">
        <f>IFERROR(VLOOKUP(CONCATENATE(C$1,C93),'Formulario de Preguntas'!$C$2:$FN$85,4,FALSE),"")</f>
        <v/>
      </c>
      <c r="F93" s="29">
        <f>IF($B93='Formulario de Respuestas'!$D92,'Formulario de Respuestas'!$F92,"ES DIFERENTE")</f>
        <v>0</v>
      </c>
      <c r="G93" s="19" t="str">
        <f>IFERROR(VLOOKUP(CONCATENATE(F$1,F93),'Formulario de Preguntas'!$C$2:$FN$85,3,FALSE),"")</f>
        <v/>
      </c>
      <c r="H93" s="1" t="str">
        <f>IFERROR(VLOOKUP(CONCATENATE(F$1,F93),'Formulario de Preguntas'!$C$2:$FN$85,4,FALSE),"")</f>
        <v/>
      </c>
      <c r="I93" s="29">
        <f>IF($B93='Formulario de Respuestas'!$D92,'Formulario de Respuestas'!$G92,"ES DIFERENTE")</f>
        <v>0</v>
      </c>
      <c r="J93" s="19" t="str">
        <f>IFERROR(VLOOKUP(CONCATENATE(I$1,I93),'Formulario de Preguntas'!$C$2:$FN$85,3,FALSE),"")</f>
        <v/>
      </c>
      <c r="K93" s="1" t="str">
        <f>IFERROR(VLOOKUP(CONCATENATE(I$1,I93),'Formulario de Preguntas'!$C$2:$FN$85,4,FALSE),"")</f>
        <v/>
      </c>
      <c r="L93" s="29">
        <f>IF($B93='Formulario de Respuestas'!$D92,'Formulario de Respuestas'!$H92,"ES DIFERENTE")</f>
        <v>0</v>
      </c>
      <c r="M93" s="19" t="str">
        <f>IFERROR(VLOOKUP(CONCATENATE(L$1,L93),'Formulario de Preguntas'!$C$2:$FN$85,3,FALSE),"")</f>
        <v/>
      </c>
      <c r="N93" s="1" t="str">
        <f>IFERROR(VLOOKUP(CONCATENATE(L$1,L93),'Formulario de Preguntas'!$C$2:$FN$85,4,FALSE),"")</f>
        <v/>
      </c>
      <c r="O93" s="29">
        <f>IF($B93='Formulario de Respuestas'!$D92,'Formulario de Respuestas'!$I92,"ES DIFERENTE")</f>
        <v>0</v>
      </c>
      <c r="P93" s="19" t="str">
        <f>IFERROR(VLOOKUP(CONCATENATE(O$1,O93),'Formulario de Preguntas'!$C$2:$FN$85,3,FALSE),"")</f>
        <v/>
      </c>
      <c r="Q93" s="1" t="str">
        <f>IFERROR(VLOOKUP(CONCATENATE(O$1,O93),'Formulario de Preguntas'!$C$2:$FN$85,4,FALSE),"")</f>
        <v/>
      </c>
      <c r="R93" s="29">
        <f>IF($B93='Formulario de Respuestas'!$D92,'Formulario de Respuestas'!$J92,"ES DIFERENTE")</f>
        <v>0</v>
      </c>
      <c r="S93" s="19" t="str">
        <f>IFERROR(VLOOKUP(CONCATENATE(R$1,R93),'Formulario de Preguntas'!$C$2:$FN$85,3,FALSE),"")</f>
        <v/>
      </c>
      <c r="T93" s="1" t="str">
        <f>IFERROR(VLOOKUP(CONCATENATE(R$1,R93),'Formulario de Preguntas'!$C$2:$FN$85,4,FALSE),"")</f>
        <v/>
      </c>
      <c r="U93" s="29">
        <f>IF($B93='Formulario de Respuestas'!$D92,'Formulario de Respuestas'!$K92,"ES DIFERENTE")</f>
        <v>0</v>
      </c>
      <c r="V93" s="19" t="str">
        <f>IFERROR(VLOOKUP(CONCATENATE(U$1,U93),'Formulario de Preguntas'!$C$2:$FN$85,3,FALSE),"")</f>
        <v/>
      </c>
      <c r="W93" s="1" t="str">
        <f>IFERROR(VLOOKUP(CONCATENATE(U$1,U93),'Formulario de Preguntas'!$C$2:$FN$85,4,FALSE),"")</f>
        <v/>
      </c>
      <c r="X93" s="29">
        <f>IF($B93='Formulario de Respuestas'!$D92,'Formulario de Respuestas'!$L92,"ES DIFERENTE")</f>
        <v>0</v>
      </c>
      <c r="Y93" s="19" t="str">
        <f>IFERROR(VLOOKUP(CONCATENATE(X$1,X93),'Formulario de Preguntas'!$C$2:$FN$85,3,FALSE),"")</f>
        <v/>
      </c>
      <c r="Z93" s="1" t="str">
        <f>IFERROR(VLOOKUP(CONCATENATE(X$1,X93),'Formulario de Preguntas'!$C$2:$FN$85,4,FALSE),"")</f>
        <v/>
      </c>
      <c r="AA93" s="29">
        <f>IF($B93='Formulario de Respuestas'!$D92,'Formulario de Respuestas'!$M92,"ES DIFERENTE")</f>
        <v>0</v>
      </c>
      <c r="AB93" s="19" t="str">
        <f>IFERROR(VLOOKUP(CONCATENATE(AA$1,AA93),'Formulario de Preguntas'!$C$2:$FN$85,3,FALSE),"")</f>
        <v/>
      </c>
      <c r="AC93" s="1" t="str">
        <f>IFERROR(VLOOKUP(CONCATENATE(AA$1,AA93),'Formulario de Preguntas'!$C$2:$FN$85,4,FALSE),"")</f>
        <v/>
      </c>
      <c r="AD93" s="29">
        <f>IF($B93='Formulario de Respuestas'!$D92,'Formulario de Respuestas'!$N92,"ES DIFERENTE")</f>
        <v>0</v>
      </c>
      <c r="AE93" s="19" t="str">
        <f>IFERROR(VLOOKUP(CONCATENATE(AD$1,AD93),'Formulario de Preguntas'!$C$2:$FN$85,3,FALSE),"")</f>
        <v/>
      </c>
      <c r="AF93" s="1" t="str">
        <f>IFERROR(VLOOKUP(CONCATENATE(AD$1,AD93),'Formulario de Preguntas'!$C$2:$FN$85,4,FALSE),"")</f>
        <v/>
      </c>
      <c r="AG93" s="29">
        <f>IF($B93='Formulario de Respuestas'!$D92,'Formulario de Respuestas'!$O92,"ES DIFERENTE")</f>
        <v>0</v>
      </c>
      <c r="AH93" s="19" t="str">
        <f>IFERROR(VLOOKUP(CONCATENATE(AG$1,AG93),'Formulario de Preguntas'!$C$2:$FN$85,3,FALSE),"")</f>
        <v/>
      </c>
      <c r="AI93" s="1" t="str">
        <f>IFERROR(VLOOKUP(CONCATENATE(AG$1,AG93),'Formulario de Preguntas'!$C$2:$FN$85,4,FALSE),"")</f>
        <v/>
      </c>
      <c r="AJ93" s="29">
        <f>IF($B93='Formulario de Respuestas'!$D92,'Formulario de Respuestas'!$P92,"ES DIFERENTE")</f>
        <v>0</v>
      </c>
      <c r="AK93" s="19" t="str">
        <f>IFERROR(VLOOKUP(CONCATENATE(AJ$1,AJ93),'Formulario de Preguntas'!$C$2:$FN$85,3,FALSE),"")</f>
        <v/>
      </c>
      <c r="AL93" s="1" t="str">
        <f>IFERROR(VLOOKUP(CONCATENATE(AJ$1,AJ93),'Formulario de Preguntas'!$C$2:$FN$85,4,FALSE),"")</f>
        <v/>
      </c>
      <c r="AM93" s="29">
        <f>IF($B93='Formulario de Respuestas'!$D92,'Formulario de Respuestas'!$Q92,"ES DIFERENTE")</f>
        <v>0</v>
      </c>
      <c r="AN93" s="19" t="str">
        <f>IFERROR(VLOOKUP(CONCATENATE(AM$1,AM93),'Formulario de Preguntas'!$C$2:$FN$85,3,FALSE),"")</f>
        <v/>
      </c>
      <c r="AO93" s="1" t="str">
        <f>IFERROR(VLOOKUP(CONCATENATE(AM$1,AM93),'Formulario de Preguntas'!$C$2:$FN$85,4,FALSE),"")</f>
        <v/>
      </c>
      <c r="AP93" s="29">
        <f>IF($B93='Formulario de Respuestas'!$D92,'Formulario de Respuestas'!$R92,"ES DIFERENTE")</f>
        <v>0</v>
      </c>
      <c r="AQ93" s="19" t="str">
        <f>IFERROR(VLOOKUP(CONCATENATE(AP$1,AP93),'Formulario de Preguntas'!$C$2:$FN$85,3,FALSE),"")</f>
        <v/>
      </c>
      <c r="AR93" s="1" t="str">
        <f>IFERROR(VLOOKUP(CONCATENATE(AP$1,AP93),'Formulario de Preguntas'!$C$2:$FN$85,4,FALSE),"")</f>
        <v/>
      </c>
      <c r="AS93" s="29">
        <f>IF($B93='Formulario de Respuestas'!$D92,'Formulario de Respuestas'!$S92,"ES DIFERENTE")</f>
        <v>0</v>
      </c>
      <c r="AT93" s="19" t="str">
        <f>IFERROR(VLOOKUP(CONCATENATE(AS$1,AS93),'Formulario de Preguntas'!$C$2:$FN$85,3,FALSE),"")</f>
        <v/>
      </c>
      <c r="AU93" s="1" t="str">
        <f>IFERROR(VLOOKUP(CONCATENATE(AS$1,AS93),'Formulario de Preguntas'!$C$2:$FN$85,4,FALSE),"")</f>
        <v/>
      </c>
      <c r="AV93" s="29">
        <f>IF($B93='Formulario de Respuestas'!$D92,'Formulario de Respuestas'!$T92,"ES DIFERENTE")</f>
        <v>0</v>
      </c>
      <c r="AW93" s="19" t="str">
        <f>IFERROR(VLOOKUP(CONCATENATE(AV$1,AV93),'Formulario de Preguntas'!$C$2:$FN$85,3,FALSE),"")</f>
        <v/>
      </c>
      <c r="AX93" s="1" t="str">
        <f>IFERROR(VLOOKUP(CONCATENATE(AV$1,AV93),'Formulario de Preguntas'!$C$2:$FN$85,4,FALSE),"")</f>
        <v/>
      </c>
      <c r="AY93" s="29">
        <f>IF($B93='Formulario de Respuestas'!$D92,'Formulario de Respuestas'!$U92,"ES DIFERENTE")</f>
        <v>0</v>
      </c>
      <c r="AZ93" s="19" t="str">
        <f>IFERROR(VLOOKUP(CONCATENATE(AY$1,AY93),'Formulario de Preguntas'!$C$2:$FN$85,3,FALSE),"")</f>
        <v/>
      </c>
      <c r="BA93" s="1" t="str">
        <f>IFERROR(VLOOKUP(CONCATENATE(AY$1,AY93),'Formulario de Preguntas'!$C$2:$FN$85,4,FALSE),"")</f>
        <v/>
      </c>
      <c r="BB93" s="29">
        <f>IF($B93='Formulario de Respuestas'!$D92,'Formulario de Respuestas'!$V92,"ES DIFERENTE")</f>
        <v>0</v>
      </c>
      <c r="BC93" s="19" t="str">
        <f>IFERROR(VLOOKUP(CONCATENATE(BB$1,BB93),'Formulario de Preguntas'!$C$2:$FN$85,3,FALSE),"")</f>
        <v/>
      </c>
      <c r="BD93" s="1" t="str">
        <f>IFERROR(VLOOKUP(CONCATENATE(BB$1,BB93),'Formulario de Preguntas'!$C$2:$FN$85,4,FALSE),"")</f>
        <v/>
      </c>
      <c r="BE93" s="29">
        <f>IF($B93='Formulario de Respuestas'!$D92,'Formulario de Respuestas'!$W92,"ES DIFERENTE")</f>
        <v>0</v>
      </c>
      <c r="BF93" s="19" t="str">
        <f>IFERROR(VLOOKUP(CONCATENATE(BE$1,BE93),'Formulario de Preguntas'!$C$2:$FN$85,3,FALSE),"")</f>
        <v/>
      </c>
      <c r="BG93" s="1" t="str">
        <f>IFERROR(VLOOKUP(CONCATENATE(BE$1,BE93),'Formulario de Preguntas'!$C$2:$FN$85,4,FALSE),"")</f>
        <v/>
      </c>
      <c r="BH93" s="29">
        <f>IF($B93='Formulario de Respuestas'!$D92,'Formulario de Respuestas'!$X92,"ES DIFERENTE")</f>
        <v>0</v>
      </c>
      <c r="BI93" s="19" t="str">
        <f>IFERROR(VLOOKUP(CONCATENATE(BH$1,BH93),'Formulario de Preguntas'!$C$2:$FN$85,3,FALSE),"")</f>
        <v/>
      </c>
      <c r="BJ93" s="1" t="str">
        <f>IFERROR(VLOOKUP(CONCATENATE(BH$1,BH93),'Formulario de Preguntas'!$C$2:$FN$85,4,FALSE),"")</f>
        <v/>
      </c>
      <c r="BL93" s="29">
        <f>IF($B93='Formulario de Respuestas'!$D92,'Formulario de Respuestas'!$X92,"ES DIFERENTE")</f>
        <v>0</v>
      </c>
      <c r="BM93" s="19" t="str">
        <f>IFERROR(VLOOKUP(CONCATENATE(BL$1,BL93),'Formulario de Preguntas'!$C$2:$FN$85,3,FALSE),"")</f>
        <v/>
      </c>
      <c r="BN93" s="1" t="str">
        <f>IFERROR(VLOOKUP(CONCATENATE(BL$1,BL93),'Formulario de Preguntas'!$C$2:$FN$85,4,FALSE),"")</f>
        <v/>
      </c>
      <c r="BP93" s="1">
        <f t="shared" si="4"/>
        <v>0</v>
      </c>
      <c r="BQ93" s="1">
        <f t="shared" si="5"/>
        <v>0.25</v>
      </c>
      <c r="BR93" s="1">
        <f t="shared" si="3"/>
        <v>0</v>
      </c>
      <c r="BS93" s="1">
        <f>COUNTIF('Formulario de Respuestas'!$E92:$AC92,"A")</f>
        <v>0</v>
      </c>
      <c r="BT93" s="1">
        <f>COUNTIF('Formulario de Respuestas'!$E92:$AC92,"B")</f>
        <v>0</v>
      </c>
      <c r="BU93" s="1">
        <f>COUNTIF('Formulario de Respuestas'!$E92:$AC92,"C")</f>
        <v>0</v>
      </c>
      <c r="BV93" s="1">
        <f>COUNTIF('Formulario de Respuestas'!$E92:$AC92,"D")</f>
        <v>0</v>
      </c>
      <c r="BW93" s="1">
        <f>COUNTIF('Formulario de Respuestas'!$E92:$AC92,"E (RESPUESTA ANULADA)")</f>
        <v>0</v>
      </c>
    </row>
    <row r="94" spans="1:75" x14ac:dyDescent="0.25">
      <c r="A94" s="1">
        <f>'Formulario de Respuestas'!C93</f>
        <v>0</v>
      </c>
      <c r="B94" s="1">
        <f>'Formulario de Respuestas'!D93</f>
        <v>0</v>
      </c>
      <c r="C94" s="29">
        <f>IF($B94='Formulario de Respuestas'!$D93,'Formulario de Respuestas'!$E93,"ES DIFERENTE")</f>
        <v>0</v>
      </c>
      <c r="D94" s="19" t="str">
        <f>IFERROR(VLOOKUP(CONCATENATE(C$1,C94),'Formulario de Preguntas'!$C$2:$FN$85,3,FALSE),"")</f>
        <v/>
      </c>
      <c r="E94" s="1" t="str">
        <f>IFERROR(VLOOKUP(CONCATENATE(C$1,C94),'Formulario de Preguntas'!$C$2:$FN$85,4,FALSE),"")</f>
        <v/>
      </c>
      <c r="F94" s="29">
        <f>IF($B94='Formulario de Respuestas'!$D93,'Formulario de Respuestas'!$F93,"ES DIFERENTE")</f>
        <v>0</v>
      </c>
      <c r="G94" s="19" t="str">
        <f>IFERROR(VLOOKUP(CONCATENATE(F$1,F94),'Formulario de Preguntas'!$C$2:$FN$85,3,FALSE),"")</f>
        <v/>
      </c>
      <c r="H94" s="1" t="str">
        <f>IFERROR(VLOOKUP(CONCATENATE(F$1,F94),'Formulario de Preguntas'!$C$2:$FN$85,4,FALSE),"")</f>
        <v/>
      </c>
      <c r="I94" s="29">
        <f>IF($B94='Formulario de Respuestas'!$D93,'Formulario de Respuestas'!$G93,"ES DIFERENTE")</f>
        <v>0</v>
      </c>
      <c r="J94" s="19" t="str">
        <f>IFERROR(VLOOKUP(CONCATENATE(I$1,I94),'Formulario de Preguntas'!$C$2:$FN$85,3,FALSE),"")</f>
        <v/>
      </c>
      <c r="K94" s="1" t="str">
        <f>IFERROR(VLOOKUP(CONCATENATE(I$1,I94),'Formulario de Preguntas'!$C$2:$FN$85,4,FALSE),"")</f>
        <v/>
      </c>
      <c r="L94" s="29">
        <f>IF($B94='Formulario de Respuestas'!$D93,'Formulario de Respuestas'!$H93,"ES DIFERENTE")</f>
        <v>0</v>
      </c>
      <c r="M94" s="19" t="str">
        <f>IFERROR(VLOOKUP(CONCATENATE(L$1,L94),'Formulario de Preguntas'!$C$2:$FN$85,3,FALSE),"")</f>
        <v/>
      </c>
      <c r="N94" s="1" t="str">
        <f>IFERROR(VLOOKUP(CONCATENATE(L$1,L94),'Formulario de Preguntas'!$C$2:$FN$85,4,FALSE),"")</f>
        <v/>
      </c>
      <c r="O94" s="29">
        <f>IF($B94='Formulario de Respuestas'!$D93,'Formulario de Respuestas'!$I93,"ES DIFERENTE")</f>
        <v>0</v>
      </c>
      <c r="P94" s="19" t="str">
        <f>IFERROR(VLOOKUP(CONCATENATE(O$1,O94),'Formulario de Preguntas'!$C$2:$FN$85,3,FALSE),"")</f>
        <v/>
      </c>
      <c r="Q94" s="1" t="str">
        <f>IFERROR(VLOOKUP(CONCATENATE(O$1,O94),'Formulario de Preguntas'!$C$2:$FN$85,4,FALSE),"")</f>
        <v/>
      </c>
      <c r="R94" s="29">
        <f>IF($B94='Formulario de Respuestas'!$D93,'Formulario de Respuestas'!$J93,"ES DIFERENTE")</f>
        <v>0</v>
      </c>
      <c r="S94" s="19" t="str">
        <f>IFERROR(VLOOKUP(CONCATENATE(R$1,R94),'Formulario de Preguntas'!$C$2:$FN$85,3,FALSE),"")</f>
        <v/>
      </c>
      <c r="T94" s="1" t="str">
        <f>IFERROR(VLOOKUP(CONCATENATE(R$1,R94),'Formulario de Preguntas'!$C$2:$FN$85,4,FALSE),"")</f>
        <v/>
      </c>
      <c r="U94" s="29">
        <f>IF($B94='Formulario de Respuestas'!$D93,'Formulario de Respuestas'!$K93,"ES DIFERENTE")</f>
        <v>0</v>
      </c>
      <c r="V94" s="19" t="str">
        <f>IFERROR(VLOOKUP(CONCATENATE(U$1,U94),'Formulario de Preguntas'!$C$2:$FN$85,3,FALSE),"")</f>
        <v/>
      </c>
      <c r="W94" s="1" t="str">
        <f>IFERROR(VLOOKUP(CONCATENATE(U$1,U94),'Formulario de Preguntas'!$C$2:$FN$85,4,FALSE),"")</f>
        <v/>
      </c>
      <c r="X94" s="29">
        <f>IF($B94='Formulario de Respuestas'!$D93,'Formulario de Respuestas'!$L93,"ES DIFERENTE")</f>
        <v>0</v>
      </c>
      <c r="Y94" s="19" t="str">
        <f>IFERROR(VLOOKUP(CONCATENATE(X$1,X94),'Formulario de Preguntas'!$C$2:$FN$85,3,FALSE),"")</f>
        <v/>
      </c>
      <c r="Z94" s="1" t="str">
        <f>IFERROR(VLOOKUP(CONCATENATE(X$1,X94),'Formulario de Preguntas'!$C$2:$FN$85,4,FALSE),"")</f>
        <v/>
      </c>
      <c r="AA94" s="29">
        <f>IF($B94='Formulario de Respuestas'!$D93,'Formulario de Respuestas'!$M93,"ES DIFERENTE")</f>
        <v>0</v>
      </c>
      <c r="AB94" s="19" t="str">
        <f>IFERROR(VLOOKUP(CONCATENATE(AA$1,AA94),'Formulario de Preguntas'!$C$2:$FN$85,3,FALSE),"")</f>
        <v/>
      </c>
      <c r="AC94" s="1" t="str">
        <f>IFERROR(VLOOKUP(CONCATENATE(AA$1,AA94),'Formulario de Preguntas'!$C$2:$FN$85,4,FALSE),"")</f>
        <v/>
      </c>
      <c r="AD94" s="29">
        <f>IF($B94='Formulario de Respuestas'!$D93,'Formulario de Respuestas'!$N93,"ES DIFERENTE")</f>
        <v>0</v>
      </c>
      <c r="AE94" s="19" t="str">
        <f>IFERROR(VLOOKUP(CONCATENATE(AD$1,AD94),'Formulario de Preguntas'!$C$2:$FN$85,3,FALSE),"")</f>
        <v/>
      </c>
      <c r="AF94" s="1" t="str">
        <f>IFERROR(VLOOKUP(CONCATENATE(AD$1,AD94),'Formulario de Preguntas'!$C$2:$FN$85,4,FALSE),"")</f>
        <v/>
      </c>
      <c r="AG94" s="29">
        <f>IF($B94='Formulario de Respuestas'!$D93,'Formulario de Respuestas'!$O93,"ES DIFERENTE")</f>
        <v>0</v>
      </c>
      <c r="AH94" s="19" t="str">
        <f>IFERROR(VLOOKUP(CONCATENATE(AG$1,AG94),'Formulario de Preguntas'!$C$2:$FN$85,3,FALSE),"")</f>
        <v/>
      </c>
      <c r="AI94" s="1" t="str">
        <f>IFERROR(VLOOKUP(CONCATENATE(AG$1,AG94),'Formulario de Preguntas'!$C$2:$FN$85,4,FALSE),"")</f>
        <v/>
      </c>
      <c r="AJ94" s="29">
        <f>IF($B94='Formulario de Respuestas'!$D93,'Formulario de Respuestas'!$P93,"ES DIFERENTE")</f>
        <v>0</v>
      </c>
      <c r="AK94" s="19" t="str">
        <f>IFERROR(VLOOKUP(CONCATENATE(AJ$1,AJ94),'Formulario de Preguntas'!$C$2:$FN$85,3,FALSE),"")</f>
        <v/>
      </c>
      <c r="AL94" s="1" t="str">
        <f>IFERROR(VLOOKUP(CONCATENATE(AJ$1,AJ94),'Formulario de Preguntas'!$C$2:$FN$85,4,FALSE),"")</f>
        <v/>
      </c>
      <c r="AM94" s="29">
        <f>IF($B94='Formulario de Respuestas'!$D93,'Formulario de Respuestas'!$Q93,"ES DIFERENTE")</f>
        <v>0</v>
      </c>
      <c r="AN94" s="19" t="str">
        <f>IFERROR(VLOOKUP(CONCATENATE(AM$1,AM94),'Formulario de Preguntas'!$C$2:$FN$85,3,FALSE),"")</f>
        <v/>
      </c>
      <c r="AO94" s="1" t="str">
        <f>IFERROR(VLOOKUP(CONCATENATE(AM$1,AM94),'Formulario de Preguntas'!$C$2:$FN$85,4,FALSE),"")</f>
        <v/>
      </c>
      <c r="AP94" s="29">
        <f>IF($B94='Formulario de Respuestas'!$D93,'Formulario de Respuestas'!$R93,"ES DIFERENTE")</f>
        <v>0</v>
      </c>
      <c r="AQ94" s="19" t="str">
        <f>IFERROR(VLOOKUP(CONCATENATE(AP$1,AP94),'Formulario de Preguntas'!$C$2:$FN$85,3,FALSE),"")</f>
        <v/>
      </c>
      <c r="AR94" s="1" t="str">
        <f>IFERROR(VLOOKUP(CONCATENATE(AP$1,AP94),'Formulario de Preguntas'!$C$2:$FN$85,4,FALSE),"")</f>
        <v/>
      </c>
      <c r="AS94" s="29">
        <f>IF($B94='Formulario de Respuestas'!$D93,'Formulario de Respuestas'!$S93,"ES DIFERENTE")</f>
        <v>0</v>
      </c>
      <c r="AT94" s="19" t="str">
        <f>IFERROR(VLOOKUP(CONCATENATE(AS$1,AS94),'Formulario de Preguntas'!$C$2:$FN$85,3,FALSE),"")</f>
        <v/>
      </c>
      <c r="AU94" s="1" t="str">
        <f>IFERROR(VLOOKUP(CONCATENATE(AS$1,AS94),'Formulario de Preguntas'!$C$2:$FN$85,4,FALSE),"")</f>
        <v/>
      </c>
      <c r="AV94" s="29">
        <f>IF($B94='Formulario de Respuestas'!$D93,'Formulario de Respuestas'!$T93,"ES DIFERENTE")</f>
        <v>0</v>
      </c>
      <c r="AW94" s="19" t="str">
        <f>IFERROR(VLOOKUP(CONCATENATE(AV$1,AV94),'Formulario de Preguntas'!$C$2:$FN$85,3,FALSE),"")</f>
        <v/>
      </c>
      <c r="AX94" s="1" t="str">
        <f>IFERROR(VLOOKUP(CONCATENATE(AV$1,AV94),'Formulario de Preguntas'!$C$2:$FN$85,4,FALSE),"")</f>
        <v/>
      </c>
      <c r="AY94" s="29">
        <f>IF($B94='Formulario de Respuestas'!$D93,'Formulario de Respuestas'!$U93,"ES DIFERENTE")</f>
        <v>0</v>
      </c>
      <c r="AZ94" s="19" t="str">
        <f>IFERROR(VLOOKUP(CONCATENATE(AY$1,AY94),'Formulario de Preguntas'!$C$2:$FN$85,3,FALSE),"")</f>
        <v/>
      </c>
      <c r="BA94" s="1" t="str">
        <f>IFERROR(VLOOKUP(CONCATENATE(AY$1,AY94),'Formulario de Preguntas'!$C$2:$FN$85,4,FALSE),"")</f>
        <v/>
      </c>
      <c r="BB94" s="29">
        <f>IF($B94='Formulario de Respuestas'!$D93,'Formulario de Respuestas'!$V93,"ES DIFERENTE")</f>
        <v>0</v>
      </c>
      <c r="BC94" s="19" t="str">
        <f>IFERROR(VLOOKUP(CONCATENATE(BB$1,BB94),'Formulario de Preguntas'!$C$2:$FN$85,3,FALSE),"")</f>
        <v/>
      </c>
      <c r="BD94" s="1" t="str">
        <f>IFERROR(VLOOKUP(CONCATENATE(BB$1,BB94),'Formulario de Preguntas'!$C$2:$FN$85,4,FALSE),"")</f>
        <v/>
      </c>
      <c r="BE94" s="29">
        <f>IF($B94='Formulario de Respuestas'!$D93,'Formulario de Respuestas'!$W93,"ES DIFERENTE")</f>
        <v>0</v>
      </c>
      <c r="BF94" s="19" t="str">
        <f>IFERROR(VLOOKUP(CONCATENATE(BE$1,BE94),'Formulario de Preguntas'!$C$2:$FN$85,3,FALSE),"")</f>
        <v/>
      </c>
      <c r="BG94" s="1" t="str">
        <f>IFERROR(VLOOKUP(CONCATENATE(BE$1,BE94),'Formulario de Preguntas'!$C$2:$FN$85,4,FALSE),"")</f>
        <v/>
      </c>
      <c r="BH94" s="29">
        <f>IF($B94='Formulario de Respuestas'!$D93,'Formulario de Respuestas'!$X93,"ES DIFERENTE")</f>
        <v>0</v>
      </c>
      <c r="BI94" s="19" t="str">
        <f>IFERROR(VLOOKUP(CONCATENATE(BH$1,BH94),'Formulario de Preguntas'!$C$2:$FN$85,3,FALSE),"")</f>
        <v/>
      </c>
      <c r="BJ94" s="1" t="str">
        <f>IFERROR(VLOOKUP(CONCATENATE(BH$1,BH94),'Formulario de Preguntas'!$C$2:$FN$85,4,FALSE),"")</f>
        <v/>
      </c>
      <c r="BL94" s="29">
        <f>IF($B94='Formulario de Respuestas'!$D93,'Formulario de Respuestas'!$X93,"ES DIFERENTE")</f>
        <v>0</v>
      </c>
      <c r="BM94" s="19" t="str">
        <f>IFERROR(VLOOKUP(CONCATENATE(BL$1,BL94),'Formulario de Preguntas'!$C$2:$FN$85,3,FALSE),"")</f>
        <v/>
      </c>
      <c r="BN94" s="1" t="str">
        <f>IFERROR(VLOOKUP(CONCATENATE(BL$1,BL94),'Formulario de Preguntas'!$C$2:$FN$85,4,FALSE),"")</f>
        <v/>
      </c>
      <c r="BP94" s="1">
        <f t="shared" si="4"/>
        <v>0</v>
      </c>
      <c r="BQ94" s="1">
        <f t="shared" si="5"/>
        <v>0.25</v>
      </c>
      <c r="BR94" s="1">
        <f t="shared" ref="BR94:BR157" si="6">BP94*BQ94</f>
        <v>0</v>
      </c>
      <c r="BS94" s="1">
        <f>COUNTIF('Formulario de Respuestas'!$E93:$AC93,"A")</f>
        <v>0</v>
      </c>
      <c r="BT94" s="1">
        <f>COUNTIF('Formulario de Respuestas'!$E93:$AC93,"B")</f>
        <v>0</v>
      </c>
      <c r="BU94" s="1">
        <f>COUNTIF('Formulario de Respuestas'!$E93:$AC93,"C")</f>
        <v>0</v>
      </c>
      <c r="BV94" s="1">
        <f>COUNTIF('Formulario de Respuestas'!$E93:$AC93,"D")</f>
        <v>0</v>
      </c>
      <c r="BW94" s="1">
        <f>COUNTIF('Formulario de Respuestas'!$E93:$AC93,"E (RESPUESTA ANULADA)")</f>
        <v>0</v>
      </c>
    </row>
    <row r="95" spans="1:75" x14ac:dyDescent="0.25">
      <c r="A95" s="1">
        <f>'Formulario de Respuestas'!C94</f>
        <v>0</v>
      </c>
      <c r="B95" s="1">
        <f>'Formulario de Respuestas'!D94</f>
        <v>0</v>
      </c>
      <c r="C95" s="29">
        <f>IF($B95='Formulario de Respuestas'!$D94,'Formulario de Respuestas'!$E94,"ES DIFERENTE")</f>
        <v>0</v>
      </c>
      <c r="D95" s="19" t="str">
        <f>IFERROR(VLOOKUP(CONCATENATE(C$1,C95),'Formulario de Preguntas'!$C$2:$FN$85,3,FALSE),"")</f>
        <v/>
      </c>
      <c r="E95" s="1" t="str">
        <f>IFERROR(VLOOKUP(CONCATENATE(C$1,C95),'Formulario de Preguntas'!$C$2:$FN$85,4,FALSE),"")</f>
        <v/>
      </c>
      <c r="F95" s="29">
        <f>IF($B95='Formulario de Respuestas'!$D94,'Formulario de Respuestas'!$F94,"ES DIFERENTE")</f>
        <v>0</v>
      </c>
      <c r="G95" s="19" t="str">
        <f>IFERROR(VLOOKUP(CONCATENATE(F$1,F95),'Formulario de Preguntas'!$C$2:$FN$85,3,FALSE),"")</f>
        <v/>
      </c>
      <c r="H95" s="1" t="str">
        <f>IFERROR(VLOOKUP(CONCATENATE(F$1,F95),'Formulario de Preguntas'!$C$2:$FN$85,4,FALSE),"")</f>
        <v/>
      </c>
      <c r="I95" s="29">
        <f>IF($B95='Formulario de Respuestas'!$D94,'Formulario de Respuestas'!$G94,"ES DIFERENTE")</f>
        <v>0</v>
      </c>
      <c r="J95" s="19" t="str">
        <f>IFERROR(VLOOKUP(CONCATENATE(I$1,I95),'Formulario de Preguntas'!$C$2:$FN$85,3,FALSE),"")</f>
        <v/>
      </c>
      <c r="K95" s="1" t="str">
        <f>IFERROR(VLOOKUP(CONCATENATE(I$1,I95),'Formulario de Preguntas'!$C$2:$FN$85,4,FALSE),"")</f>
        <v/>
      </c>
      <c r="L95" s="29">
        <f>IF($B95='Formulario de Respuestas'!$D94,'Formulario de Respuestas'!$H94,"ES DIFERENTE")</f>
        <v>0</v>
      </c>
      <c r="M95" s="19" t="str">
        <f>IFERROR(VLOOKUP(CONCATENATE(L$1,L95),'Formulario de Preguntas'!$C$2:$FN$85,3,FALSE),"")</f>
        <v/>
      </c>
      <c r="N95" s="1" t="str">
        <f>IFERROR(VLOOKUP(CONCATENATE(L$1,L95),'Formulario de Preguntas'!$C$2:$FN$85,4,FALSE),"")</f>
        <v/>
      </c>
      <c r="O95" s="29">
        <f>IF($B95='Formulario de Respuestas'!$D94,'Formulario de Respuestas'!$I94,"ES DIFERENTE")</f>
        <v>0</v>
      </c>
      <c r="P95" s="19" t="str">
        <f>IFERROR(VLOOKUP(CONCATENATE(O$1,O95),'Formulario de Preguntas'!$C$2:$FN$85,3,FALSE),"")</f>
        <v/>
      </c>
      <c r="Q95" s="1" t="str">
        <f>IFERROR(VLOOKUP(CONCATENATE(O$1,O95),'Formulario de Preguntas'!$C$2:$FN$85,4,FALSE),"")</f>
        <v/>
      </c>
      <c r="R95" s="29">
        <f>IF($B95='Formulario de Respuestas'!$D94,'Formulario de Respuestas'!$J94,"ES DIFERENTE")</f>
        <v>0</v>
      </c>
      <c r="S95" s="19" t="str">
        <f>IFERROR(VLOOKUP(CONCATENATE(R$1,R95),'Formulario de Preguntas'!$C$2:$FN$85,3,FALSE),"")</f>
        <v/>
      </c>
      <c r="T95" s="1" t="str">
        <f>IFERROR(VLOOKUP(CONCATENATE(R$1,R95),'Formulario de Preguntas'!$C$2:$FN$85,4,FALSE),"")</f>
        <v/>
      </c>
      <c r="U95" s="29">
        <f>IF($B95='Formulario de Respuestas'!$D94,'Formulario de Respuestas'!$K94,"ES DIFERENTE")</f>
        <v>0</v>
      </c>
      <c r="V95" s="19" t="str">
        <f>IFERROR(VLOOKUP(CONCATENATE(U$1,U95),'Formulario de Preguntas'!$C$2:$FN$85,3,FALSE),"")</f>
        <v/>
      </c>
      <c r="W95" s="1" t="str">
        <f>IFERROR(VLOOKUP(CONCATENATE(U$1,U95),'Formulario de Preguntas'!$C$2:$FN$85,4,FALSE),"")</f>
        <v/>
      </c>
      <c r="X95" s="29">
        <f>IF($B95='Formulario de Respuestas'!$D94,'Formulario de Respuestas'!$L94,"ES DIFERENTE")</f>
        <v>0</v>
      </c>
      <c r="Y95" s="19" t="str">
        <f>IFERROR(VLOOKUP(CONCATENATE(X$1,X95),'Formulario de Preguntas'!$C$2:$FN$85,3,FALSE),"")</f>
        <v/>
      </c>
      <c r="Z95" s="1" t="str">
        <f>IFERROR(VLOOKUP(CONCATENATE(X$1,X95),'Formulario de Preguntas'!$C$2:$FN$85,4,FALSE),"")</f>
        <v/>
      </c>
      <c r="AA95" s="29">
        <f>IF($B95='Formulario de Respuestas'!$D94,'Formulario de Respuestas'!$M94,"ES DIFERENTE")</f>
        <v>0</v>
      </c>
      <c r="AB95" s="19" t="str">
        <f>IFERROR(VLOOKUP(CONCATENATE(AA$1,AA95),'Formulario de Preguntas'!$C$2:$FN$85,3,FALSE),"")</f>
        <v/>
      </c>
      <c r="AC95" s="1" t="str">
        <f>IFERROR(VLOOKUP(CONCATENATE(AA$1,AA95),'Formulario de Preguntas'!$C$2:$FN$85,4,FALSE),"")</f>
        <v/>
      </c>
      <c r="AD95" s="29">
        <f>IF($B95='Formulario de Respuestas'!$D94,'Formulario de Respuestas'!$N94,"ES DIFERENTE")</f>
        <v>0</v>
      </c>
      <c r="AE95" s="19" t="str">
        <f>IFERROR(VLOOKUP(CONCATENATE(AD$1,AD95),'Formulario de Preguntas'!$C$2:$FN$85,3,FALSE),"")</f>
        <v/>
      </c>
      <c r="AF95" s="1" t="str">
        <f>IFERROR(VLOOKUP(CONCATENATE(AD$1,AD95),'Formulario de Preguntas'!$C$2:$FN$85,4,FALSE),"")</f>
        <v/>
      </c>
      <c r="AG95" s="29">
        <f>IF($B95='Formulario de Respuestas'!$D94,'Formulario de Respuestas'!$O94,"ES DIFERENTE")</f>
        <v>0</v>
      </c>
      <c r="AH95" s="19" t="str">
        <f>IFERROR(VLOOKUP(CONCATENATE(AG$1,AG95),'Formulario de Preguntas'!$C$2:$FN$85,3,FALSE),"")</f>
        <v/>
      </c>
      <c r="AI95" s="1" t="str">
        <f>IFERROR(VLOOKUP(CONCATENATE(AG$1,AG95),'Formulario de Preguntas'!$C$2:$FN$85,4,FALSE),"")</f>
        <v/>
      </c>
      <c r="AJ95" s="29">
        <f>IF($B95='Formulario de Respuestas'!$D94,'Formulario de Respuestas'!$P94,"ES DIFERENTE")</f>
        <v>0</v>
      </c>
      <c r="AK95" s="19" t="str">
        <f>IFERROR(VLOOKUP(CONCATENATE(AJ$1,AJ95),'Formulario de Preguntas'!$C$2:$FN$85,3,FALSE),"")</f>
        <v/>
      </c>
      <c r="AL95" s="1" t="str">
        <f>IFERROR(VLOOKUP(CONCATENATE(AJ$1,AJ95),'Formulario de Preguntas'!$C$2:$FN$85,4,FALSE),"")</f>
        <v/>
      </c>
      <c r="AM95" s="29">
        <f>IF($B95='Formulario de Respuestas'!$D94,'Formulario de Respuestas'!$Q94,"ES DIFERENTE")</f>
        <v>0</v>
      </c>
      <c r="AN95" s="19" t="str">
        <f>IFERROR(VLOOKUP(CONCATENATE(AM$1,AM95),'Formulario de Preguntas'!$C$2:$FN$85,3,FALSE),"")</f>
        <v/>
      </c>
      <c r="AO95" s="1" t="str">
        <f>IFERROR(VLOOKUP(CONCATENATE(AM$1,AM95),'Formulario de Preguntas'!$C$2:$FN$85,4,FALSE),"")</f>
        <v/>
      </c>
      <c r="AP95" s="29">
        <f>IF($B95='Formulario de Respuestas'!$D94,'Formulario de Respuestas'!$R94,"ES DIFERENTE")</f>
        <v>0</v>
      </c>
      <c r="AQ95" s="19" t="str">
        <f>IFERROR(VLOOKUP(CONCATENATE(AP$1,AP95),'Formulario de Preguntas'!$C$2:$FN$85,3,FALSE),"")</f>
        <v/>
      </c>
      <c r="AR95" s="1" t="str">
        <f>IFERROR(VLOOKUP(CONCATENATE(AP$1,AP95),'Formulario de Preguntas'!$C$2:$FN$85,4,FALSE),"")</f>
        <v/>
      </c>
      <c r="AS95" s="29">
        <f>IF($B95='Formulario de Respuestas'!$D94,'Formulario de Respuestas'!$S94,"ES DIFERENTE")</f>
        <v>0</v>
      </c>
      <c r="AT95" s="19" t="str">
        <f>IFERROR(VLOOKUP(CONCATENATE(AS$1,AS95),'Formulario de Preguntas'!$C$2:$FN$85,3,FALSE),"")</f>
        <v/>
      </c>
      <c r="AU95" s="1" t="str">
        <f>IFERROR(VLOOKUP(CONCATENATE(AS$1,AS95),'Formulario de Preguntas'!$C$2:$FN$85,4,FALSE),"")</f>
        <v/>
      </c>
      <c r="AV95" s="29">
        <f>IF($B95='Formulario de Respuestas'!$D94,'Formulario de Respuestas'!$T94,"ES DIFERENTE")</f>
        <v>0</v>
      </c>
      <c r="AW95" s="19" t="str">
        <f>IFERROR(VLOOKUP(CONCATENATE(AV$1,AV95),'Formulario de Preguntas'!$C$2:$FN$85,3,FALSE),"")</f>
        <v/>
      </c>
      <c r="AX95" s="1" t="str">
        <f>IFERROR(VLOOKUP(CONCATENATE(AV$1,AV95),'Formulario de Preguntas'!$C$2:$FN$85,4,FALSE),"")</f>
        <v/>
      </c>
      <c r="AY95" s="29">
        <f>IF($B95='Formulario de Respuestas'!$D94,'Formulario de Respuestas'!$U94,"ES DIFERENTE")</f>
        <v>0</v>
      </c>
      <c r="AZ95" s="19" t="str">
        <f>IFERROR(VLOOKUP(CONCATENATE(AY$1,AY95),'Formulario de Preguntas'!$C$2:$FN$85,3,FALSE),"")</f>
        <v/>
      </c>
      <c r="BA95" s="1" t="str">
        <f>IFERROR(VLOOKUP(CONCATENATE(AY$1,AY95),'Formulario de Preguntas'!$C$2:$FN$85,4,FALSE),"")</f>
        <v/>
      </c>
      <c r="BB95" s="29">
        <f>IF($B95='Formulario de Respuestas'!$D94,'Formulario de Respuestas'!$V94,"ES DIFERENTE")</f>
        <v>0</v>
      </c>
      <c r="BC95" s="19" t="str">
        <f>IFERROR(VLOOKUP(CONCATENATE(BB$1,BB95),'Formulario de Preguntas'!$C$2:$FN$85,3,FALSE),"")</f>
        <v/>
      </c>
      <c r="BD95" s="1" t="str">
        <f>IFERROR(VLOOKUP(CONCATENATE(BB$1,BB95),'Formulario de Preguntas'!$C$2:$FN$85,4,FALSE),"")</f>
        <v/>
      </c>
      <c r="BE95" s="29">
        <f>IF($B95='Formulario de Respuestas'!$D94,'Formulario de Respuestas'!$W94,"ES DIFERENTE")</f>
        <v>0</v>
      </c>
      <c r="BF95" s="19" t="str">
        <f>IFERROR(VLOOKUP(CONCATENATE(BE$1,BE95),'Formulario de Preguntas'!$C$2:$FN$85,3,FALSE),"")</f>
        <v/>
      </c>
      <c r="BG95" s="1" t="str">
        <f>IFERROR(VLOOKUP(CONCATENATE(BE$1,BE95),'Formulario de Preguntas'!$C$2:$FN$85,4,FALSE),"")</f>
        <v/>
      </c>
      <c r="BH95" s="29">
        <f>IF($B95='Formulario de Respuestas'!$D94,'Formulario de Respuestas'!$X94,"ES DIFERENTE")</f>
        <v>0</v>
      </c>
      <c r="BI95" s="19" t="str">
        <f>IFERROR(VLOOKUP(CONCATENATE(BH$1,BH95),'Formulario de Preguntas'!$C$2:$FN$85,3,FALSE),"")</f>
        <v/>
      </c>
      <c r="BJ95" s="1" t="str">
        <f>IFERROR(VLOOKUP(CONCATENATE(BH$1,BH95),'Formulario de Preguntas'!$C$2:$FN$85,4,FALSE),"")</f>
        <v/>
      </c>
      <c r="BL95" s="29">
        <f>IF($B95='Formulario de Respuestas'!$D94,'Formulario de Respuestas'!$X94,"ES DIFERENTE")</f>
        <v>0</v>
      </c>
      <c r="BM95" s="19" t="str">
        <f>IFERROR(VLOOKUP(CONCATENATE(BL$1,BL95),'Formulario de Preguntas'!$C$2:$FN$85,3,FALSE),"")</f>
        <v/>
      </c>
      <c r="BN95" s="1" t="str">
        <f>IFERROR(VLOOKUP(CONCATENATE(BL$1,BL95),'Formulario de Preguntas'!$C$2:$FN$85,4,FALSE),"")</f>
        <v/>
      </c>
      <c r="BP95" s="1">
        <f t="shared" si="4"/>
        <v>0</v>
      </c>
      <c r="BQ95" s="1">
        <f t="shared" si="5"/>
        <v>0.25</v>
      </c>
      <c r="BR95" s="1">
        <f t="shared" si="6"/>
        <v>0</v>
      </c>
      <c r="BS95" s="1">
        <f>COUNTIF('Formulario de Respuestas'!$E94:$AC94,"A")</f>
        <v>0</v>
      </c>
      <c r="BT95" s="1">
        <f>COUNTIF('Formulario de Respuestas'!$E94:$AC94,"B")</f>
        <v>0</v>
      </c>
      <c r="BU95" s="1">
        <f>COUNTIF('Formulario de Respuestas'!$E94:$AC94,"C")</f>
        <v>0</v>
      </c>
      <c r="BV95" s="1">
        <f>COUNTIF('Formulario de Respuestas'!$E94:$AC94,"D")</f>
        <v>0</v>
      </c>
      <c r="BW95" s="1">
        <f>COUNTIF('Formulario de Respuestas'!$E94:$AC94,"E (RESPUESTA ANULADA)")</f>
        <v>0</v>
      </c>
    </row>
    <row r="96" spans="1:75" x14ac:dyDescent="0.25">
      <c r="A96" s="1">
        <f>'Formulario de Respuestas'!C95</f>
        <v>0</v>
      </c>
      <c r="B96" s="1">
        <f>'Formulario de Respuestas'!D95</f>
        <v>0</v>
      </c>
      <c r="C96" s="29">
        <f>IF($B96='Formulario de Respuestas'!$D95,'Formulario de Respuestas'!$E95,"ES DIFERENTE")</f>
        <v>0</v>
      </c>
      <c r="D96" s="19" t="str">
        <f>IFERROR(VLOOKUP(CONCATENATE(C$1,C96),'Formulario de Preguntas'!$C$2:$FN$85,3,FALSE),"")</f>
        <v/>
      </c>
      <c r="E96" s="1" t="str">
        <f>IFERROR(VLOOKUP(CONCATENATE(C$1,C96),'Formulario de Preguntas'!$C$2:$FN$85,4,FALSE),"")</f>
        <v/>
      </c>
      <c r="F96" s="29">
        <f>IF($B96='Formulario de Respuestas'!$D95,'Formulario de Respuestas'!$F95,"ES DIFERENTE")</f>
        <v>0</v>
      </c>
      <c r="G96" s="19" t="str">
        <f>IFERROR(VLOOKUP(CONCATENATE(F$1,F96),'Formulario de Preguntas'!$C$2:$FN$85,3,FALSE),"")</f>
        <v/>
      </c>
      <c r="H96" s="1" t="str">
        <f>IFERROR(VLOOKUP(CONCATENATE(F$1,F96),'Formulario de Preguntas'!$C$2:$FN$85,4,FALSE),"")</f>
        <v/>
      </c>
      <c r="I96" s="29">
        <f>IF($B96='Formulario de Respuestas'!$D95,'Formulario de Respuestas'!$G95,"ES DIFERENTE")</f>
        <v>0</v>
      </c>
      <c r="J96" s="19" t="str">
        <f>IFERROR(VLOOKUP(CONCATENATE(I$1,I96),'Formulario de Preguntas'!$C$2:$FN$85,3,FALSE),"")</f>
        <v/>
      </c>
      <c r="K96" s="1" t="str">
        <f>IFERROR(VLOOKUP(CONCATENATE(I$1,I96),'Formulario de Preguntas'!$C$2:$FN$85,4,FALSE),"")</f>
        <v/>
      </c>
      <c r="L96" s="29">
        <f>IF($B96='Formulario de Respuestas'!$D95,'Formulario de Respuestas'!$H95,"ES DIFERENTE")</f>
        <v>0</v>
      </c>
      <c r="M96" s="19" t="str">
        <f>IFERROR(VLOOKUP(CONCATENATE(L$1,L96),'Formulario de Preguntas'!$C$2:$FN$85,3,FALSE),"")</f>
        <v/>
      </c>
      <c r="N96" s="1" t="str">
        <f>IFERROR(VLOOKUP(CONCATENATE(L$1,L96),'Formulario de Preguntas'!$C$2:$FN$85,4,FALSE),"")</f>
        <v/>
      </c>
      <c r="O96" s="29">
        <f>IF($B96='Formulario de Respuestas'!$D95,'Formulario de Respuestas'!$I95,"ES DIFERENTE")</f>
        <v>0</v>
      </c>
      <c r="P96" s="19" t="str">
        <f>IFERROR(VLOOKUP(CONCATENATE(O$1,O96),'Formulario de Preguntas'!$C$2:$FN$85,3,FALSE),"")</f>
        <v/>
      </c>
      <c r="Q96" s="1" t="str">
        <f>IFERROR(VLOOKUP(CONCATENATE(O$1,O96),'Formulario de Preguntas'!$C$2:$FN$85,4,FALSE),"")</f>
        <v/>
      </c>
      <c r="R96" s="29">
        <f>IF($B96='Formulario de Respuestas'!$D95,'Formulario de Respuestas'!$J95,"ES DIFERENTE")</f>
        <v>0</v>
      </c>
      <c r="S96" s="19" t="str">
        <f>IFERROR(VLOOKUP(CONCATENATE(R$1,R96),'Formulario de Preguntas'!$C$2:$FN$85,3,FALSE),"")</f>
        <v/>
      </c>
      <c r="T96" s="1" t="str">
        <f>IFERROR(VLOOKUP(CONCATENATE(R$1,R96),'Formulario de Preguntas'!$C$2:$FN$85,4,FALSE),"")</f>
        <v/>
      </c>
      <c r="U96" s="29">
        <f>IF($B96='Formulario de Respuestas'!$D95,'Formulario de Respuestas'!$K95,"ES DIFERENTE")</f>
        <v>0</v>
      </c>
      <c r="V96" s="19" t="str">
        <f>IFERROR(VLOOKUP(CONCATENATE(U$1,U96),'Formulario de Preguntas'!$C$2:$FN$85,3,FALSE),"")</f>
        <v/>
      </c>
      <c r="W96" s="1" t="str">
        <f>IFERROR(VLOOKUP(CONCATENATE(U$1,U96),'Formulario de Preguntas'!$C$2:$FN$85,4,FALSE),"")</f>
        <v/>
      </c>
      <c r="X96" s="29">
        <f>IF($B96='Formulario de Respuestas'!$D95,'Formulario de Respuestas'!$L95,"ES DIFERENTE")</f>
        <v>0</v>
      </c>
      <c r="Y96" s="19" t="str">
        <f>IFERROR(VLOOKUP(CONCATENATE(X$1,X96),'Formulario de Preguntas'!$C$2:$FN$85,3,FALSE),"")</f>
        <v/>
      </c>
      <c r="Z96" s="1" t="str">
        <f>IFERROR(VLOOKUP(CONCATENATE(X$1,X96),'Formulario de Preguntas'!$C$2:$FN$85,4,FALSE),"")</f>
        <v/>
      </c>
      <c r="AA96" s="29">
        <f>IF($B96='Formulario de Respuestas'!$D95,'Formulario de Respuestas'!$M95,"ES DIFERENTE")</f>
        <v>0</v>
      </c>
      <c r="AB96" s="19" t="str">
        <f>IFERROR(VLOOKUP(CONCATENATE(AA$1,AA96),'Formulario de Preguntas'!$C$2:$FN$85,3,FALSE),"")</f>
        <v/>
      </c>
      <c r="AC96" s="1" t="str">
        <f>IFERROR(VLOOKUP(CONCATENATE(AA$1,AA96),'Formulario de Preguntas'!$C$2:$FN$85,4,FALSE),"")</f>
        <v/>
      </c>
      <c r="AD96" s="29">
        <f>IF($B96='Formulario de Respuestas'!$D95,'Formulario de Respuestas'!$N95,"ES DIFERENTE")</f>
        <v>0</v>
      </c>
      <c r="AE96" s="19" t="str">
        <f>IFERROR(VLOOKUP(CONCATENATE(AD$1,AD96),'Formulario de Preguntas'!$C$2:$FN$85,3,FALSE),"")</f>
        <v/>
      </c>
      <c r="AF96" s="1" t="str">
        <f>IFERROR(VLOOKUP(CONCATENATE(AD$1,AD96),'Formulario de Preguntas'!$C$2:$FN$85,4,FALSE),"")</f>
        <v/>
      </c>
      <c r="AG96" s="29">
        <f>IF($B96='Formulario de Respuestas'!$D95,'Formulario de Respuestas'!$O95,"ES DIFERENTE")</f>
        <v>0</v>
      </c>
      <c r="AH96" s="19" t="str">
        <f>IFERROR(VLOOKUP(CONCATENATE(AG$1,AG96),'Formulario de Preguntas'!$C$2:$FN$85,3,FALSE),"")</f>
        <v/>
      </c>
      <c r="AI96" s="1" t="str">
        <f>IFERROR(VLOOKUP(CONCATENATE(AG$1,AG96),'Formulario de Preguntas'!$C$2:$FN$85,4,FALSE),"")</f>
        <v/>
      </c>
      <c r="AJ96" s="29">
        <f>IF($B96='Formulario de Respuestas'!$D95,'Formulario de Respuestas'!$P95,"ES DIFERENTE")</f>
        <v>0</v>
      </c>
      <c r="AK96" s="19" t="str">
        <f>IFERROR(VLOOKUP(CONCATENATE(AJ$1,AJ96),'Formulario de Preguntas'!$C$2:$FN$85,3,FALSE),"")</f>
        <v/>
      </c>
      <c r="AL96" s="1" t="str">
        <f>IFERROR(VLOOKUP(CONCATENATE(AJ$1,AJ96),'Formulario de Preguntas'!$C$2:$FN$85,4,FALSE),"")</f>
        <v/>
      </c>
      <c r="AM96" s="29">
        <f>IF($B96='Formulario de Respuestas'!$D95,'Formulario de Respuestas'!$Q95,"ES DIFERENTE")</f>
        <v>0</v>
      </c>
      <c r="AN96" s="19" t="str">
        <f>IFERROR(VLOOKUP(CONCATENATE(AM$1,AM96),'Formulario de Preguntas'!$C$2:$FN$85,3,FALSE),"")</f>
        <v/>
      </c>
      <c r="AO96" s="1" t="str">
        <f>IFERROR(VLOOKUP(CONCATENATE(AM$1,AM96),'Formulario de Preguntas'!$C$2:$FN$85,4,FALSE),"")</f>
        <v/>
      </c>
      <c r="AP96" s="29">
        <f>IF($B96='Formulario de Respuestas'!$D95,'Formulario de Respuestas'!$R95,"ES DIFERENTE")</f>
        <v>0</v>
      </c>
      <c r="AQ96" s="19" t="str">
        <f>IFERROR(VLOOKUP(CONCATENATE(AP$1,AP96),'Formulario de Preguntas'!$C$2:$FN$85,3,FALSE),"")</f>
        <v/>
      </c>
      <c r="AR96" s="1" t="str">
        <f>IFERROR(VLOOKUP(CONCATENATE(AP$1,AP96),'Formulario de Preguntas'!$C$2:$FN$85,4,FALSE),"")</f>
        <v/>
      </c>
      <c r="AS96" s="29">
        <f>IF($B96='Formulario de Respuestas'!$D95,'Formulario de Respuestas'!$S95,"ES DIFERENTE")</f>
        <v>0</v>
      </c>
      <c r="AT96" s="19" t="str">
        <f>IFERROR(VLOOKUP(CONCATENATE(AS$1,AS96),'Formulario de Preguntas'!$C$2:$FN$85,3,FALSE),"")</f>
        <v/>
      </c>
      <c r="AU96" s="1" t="str">
        <f>IFERROR(VLOOKUP(CONCATENATE(AS$1,AS96),'Formulario de Preguntas'!$C$2:$FN$85,4,FALSE),"")</f>
        <v/>
      </c>
      <c r="AV96" s="29">
        <f>IF($B96='Formulario de Respuestas'!$D95,'Formulario de Respuestas'!$T95,"ES DIFERENTE")</f>
        <v>0</v>
      </c>
      <c r="AW96" s="19" t="str">
        <f>IFERROR(VLOOKUP(CONCATENATE(AV$1,AV96),'Formulario de Preguntas'!$C$2:$FN$85,3,FALSE),"")</f>
        <v/>
      </c>
      <c r="AX96" s="1" t="str">
        <f>IFERROR(VLOOKUP(CONCATENATE(AV$1,AV96),'Formulario de Preguntas'!$C$2:$FN$85,4,FALSE),"")</f>
        <v/>
      </c>
      <c r="AY96" s="29">
        <f>IF($B96='Formulario de Respuestas'!$D95,'Formulario de Respuestas'!$U95,"ES DIFERENTE")</f>
        <v>0</v>
      </c>
      <c r="AZ96" s="19" t="str">
        <f>IFERROR(VLOOKUP(CONCATENATE(AY$1,AY96),'Formulario de Preguntas'!$C$2:$FN$85,3,FALSE),"")</f>
        <v/>
      </c>
      <c r="BA96" s="1" t="str">
        <f>IFERROR(VLOOKUP(CONCATENATE(AY$1,AY96),'Formulario de Preguntas'!$C$2:$FN$85,4,FALSE),"")</f>
        <v/>
      </c>
      <c r="BB96" s="29">
        <f>IF($B96='Formulario de Respuestas'!$D95,'Formulario de Respuestas'!$V95,"ES DIFERENTE")</f>
        <v>0</v>
      </c>
      <c r="BC96" s="19" t="str">
        <f>IFERROR(VLOOKUP(CONCATENATE(BB$1,BB96),'Formulario de Preguntas'!$C$2:$FN$85,3,FALSE),"")</f>
        <v/>
      </c>
      <c r="BD96" s="1" t="str">
        <f>IFERROR(VLOOKUP(CONCATENATE(BB$1,BB96),'Formulario de Preguntas'!$C$2:$FN$85,4,FALSE),"")</f>
        <v/>
      </c>
      <c r="BE96" s="29">
        <f>IF($B96='Formulario de Respuestas'!$D95,'Formulario de Respuestas'!$W95,"ES DIFERENTE")</f>
        <v>0</v>
      </c>
      <c r="BF96" s="19" t="str">
        <f>IFERROR(VLOOKUP(CONCATENATE(BE$1,BE96),'Formulario de Preguntas'!$C$2:$FN$85,3,FALSE),"")</f>
        <v/>
      </c>
      <c r="BG96" s="1" t="str">
        <f>IFERROR(VLOOKUP(CONCATENATE(BE$1,BE96),'Formulario de Preguntas'!$C$2:$FN$85,4,FALSE),"")</f>
        <v/>
      </c>
      <c r="BH96" s="29">
        <f>IF($B96='Formulario de Respuestas'!$D95,'Formulario de Respuestas'!$X95,"ES DIFERENTE")</f>
        <v>0</v>
      </c>
      <c r="BI96" s="19" t="str">
        <f>IFERROR(VLOOKUP(CONCATENATE(BH$1,BH96),'Formulario de Preguntas'!$C$2:$FN$85,3,FALSE),"")</f>
        <v/>
      </c>
      <c r="BJ96" s="1" t="str">
        <f>IFERROR(VLOOKUP(CONCATENATE(BH$1,BH96),'Formulario de Preguntas'!$C$2:$FN$85,4,FALSE),"")</f>
        <v/>
      </c>
      <c r="BL96" s="29">
        <f>IF($B96='Formulario de Respuestas'!$D95,'Formulario de Respuestas'!$X95,"ES DIFERENTE")</f>
        <v>0</v>
      </c>
      <c r="BM96" s="19" t="str">
        <f>IFERROR(VLOOKUP(CONCATENATE(BL$1,BL96),'Formulario de Preguntas'!$C$2:$FN$85,3,FALSE),"")</f>
        <v/>
      </c>
      <c r="BN96" s="1" t="str">
        <f>IFERROR(VLOOKUP(CONCATENATE(BL$1,BL96),'Formulario de Preguntas'!$C$2:$FN$85,4,FALSE),"")</f>
        <v/>
      </c>
      <c r="BP96" s="1">
        <f t="shared" si="4"/>
        <v>0</v>
      </c>
      <c r="BQ96" s="1">
        <f t="shared" si="5"/>
        <v>0.25</v>
      </c>
      <c r="BR96" s="1">
        <f t="shared" si="6"/>
        <v>0</v>
      </c>
      <c r="BS96" s="1">
        <f>COUNTIF('Formulario de Respuestas'!$E95:$AC95,"A")</f>
        <v>0</v>
      </c>
      <c r="BT96" s="1">
        <f>COUNTIF('Formulario de Respuestas'!$E95:$AC95,"B")</f>
        <v>0</v>
      </c>
      <c r="BU96" s="1">
        <f>COUNTIF('Formulario de Respuestas'!$E95:$AC95,"C")</f>
        <v>0</v>
      </c>
      <c r="BV96" s="1">
        <f>COUNTIF('Formulario de Respuestas'!$E95:$AC95,"D")</f>
        <v>0</v>
      </c>
      <c r="BW96" s="1">
        <f>COUNTIF('Formulario de Respuestas'!$E95:$AC95,"E (RESPUESTA ANULADA)")</f>
        <v>0</v>
      </c>
    </row>
    <row r="97" spans="1:75" x14ac:dyDescent="0.25">
      <c r="A97" s="1">
        <f>'Formulario de Respuestas'!C96</f>
        <v>0</v>
      </c>
      <c r="B97" s="1">
        <f>'Formulario de Respuestas'!D96</f>
        <v>0</v>
      </c>
      <c r="C97" s="29">
        <f>IF($B97='Formulario de Respuestas'!$D96,'Formulario de Respuestas'!$E96,"ES DIFERENTE")</f>
        <v>0</v>
      </c>
      <c r="D97" s="19" t="str">
        <f>IFERROR(VLOOKUP(CONCATENATE(C$1,C97),'Formulario de Preguntas'!$C$2:$FN$85,3,FALSE),"")</f>
        <v/>
      </c>
      <c r="E97" s="1" t="str">
        <f>IFERROR(VLOOKUP(CONCATENATE(C$1,C97),'Formulario de Preguntas'!$C$2:$FN$85,4,FALSE),"")</f>
        <v/>
      </c>
      <c r="F97" s="29">
        <f>IF($B97='Formulario de Respuestas'!$D96,'Formulario de Respuestas'!$F96,"ES DIFERENTE")</f>
        <v>0</v>
      </c>
      <c r="G97" s="19" t="str">
        <f>IFERROR(VLOOKUP(CONCATENATE(F$1,F97),'Formulario de Preguntas'!$C$2:$FN$85,3,FALSE),"")</f>
        <v/>
      </c>
      <c r="H97" s="1" t="str">
        <f>IFERROR(VLOOKUP(CONCATENATE(F$1,F97),'Formulario de Preguntas'!$C$2:$FN$85,4,FALSE),"")</f>
        <v/>
      </c>
      <c r="I97" s="29">
        <f>IF($B97='Formulario de Respuestas'!$D96,'Formulario de Respuestas'!$G96,"ES DIFERENTE")</f>
        <v>0</v>
      </c>
      <c r="J97" s="19" t="str">
        <f>IFERROR(VLOOKUP(CONCATENATE(I$1,I97),'Formulario de Preguntas'!$C$2:$FN$85,3,FALSE),"")</f>
        <v/>
      </c>
      <c r="K97" s="1" t="str">
        <f>IFERROR(VLOOKUP(CONCATENATE(I$1,I97),'Formulario de Preguntas'!$C$2:$FN$85,4,FALSE),"")</f>
        <v/>
      </c>
      <c r="L97" s="29">
        <f>IF($B97='Formulario de Respuestas'!$D96,'Formulario de Respuestas'!$H96,"ES DIFERENTE")</f>
        <v>0</v>
      </c>
      <c r="M97" s="19" t="str">
        <f>IFERROR(VLOOKUP(CONCATENATE(L$1,L97),'Formulario de Preguntas'!$C$2:$FN$85,3,FALSE),"")</f>
        <v/>
      </c>
      <c r="N97" s="1" t="str">
        <f>IFERROR(VLOOKUP(CONCATENATE(L$1,L97),'Formulario de Preguntas'!$C$2:$FN$85,4,FALSE),"")</f>
        <v/>
      </c>
      <c r="O97" s="29">
        <f>IF($B97='Formulario de Respuestas'!$D96,'Formulario de Respuestas'!$I96,"ES DIFERENTE")</f>
        <v>0</v>
      </c>
      <c r="P97" s="19" t="str">
        <f>IFERROR(VLOOKUP(CONCATENATE(O$1,O97),'Formulario de Preguntas'!$C$2:$FN$85,3,FALSE),"")</f>
        <v/>
      </c>
      <c r="Q97" s="1" t="str">
        <f>IFERROR(VLOOKUP(CONCATENATE(O$1,O97),'Formulario de Preguntas'!$C$2:$FN$85,4,FALSE),"")</f>
        <v/>
      </c>
      <c r="R97" s="29">
        <f>IF($B97='Formulario de Respuestas'!$D96,'Formulario de Respuestas'!$J96,"ES DIFERENTE")</f>
        <v>0</v>
      </c>
      <c r="S97" s="19" t="str">
        <f>IFERROR(VLOOKUP(CONCATENATE(R$1,R97),'Formulario de Preguntas'!$C$2:$FN$85,3,FALSE),"")</f>
        <v/>
      </c>
      <c r="T97" s="1" t="str">
        <f>IFERROR(VLOOKUP(CONCATENATE(R$1,R97),'Formulario de Preguntas'!$C$2:$FN$85,4,FALSE),"")</f>
        <v/>
      </c>
      <c r="U97" s="29">
        <f>IF($B97='Formulario de Respuestas'!$D96,'Formulario de Respuestas'!$K96,"ES DIFERENTE")</f>
        <v>0</v>
      </c>
      <c r="V97" s="19" t="str">
        <f>IFERROR(VLOOKUP(CONCATENATE(U$1,U97),'Formulario de Preguntas'!$C$2:$FN$85,3,FALSE),"")</f>
        <v/>
      </c>
      <c r="W97" s="1" t="str">
        <f>IFERROR(VLOOKUP(CONCATENATE(U$1,U97),'Formulario de Preguntas'!$C$2:$FN$85,4,FALSE),"")</f>
        <v/>
      </c>
      <c r="X97" s="29">
        <f>IF($B97='Formulario de Respuestas'!$D96,'Formulario de Respuestas'!$L96,"ES DIFERENTE")</f>
        <v>0</v>
      </c>
      <c r="Y97" s="19" t="str">
        <f>IFERROR(VLOOKUP(CONCATENATE(X$1,X97),'Formulario de Preguntas'!$C$2:$FN$85,3,FALSE),"")</f>
        <v/>
      </c>
      <c r="Z97" s="1" t="str">
        <f>IFERROR(VLOOKUP(CONCATENATE(X$1,X97),'Formulario de Preguntas'!$C$2:$FN$85,4,FALSE),"")</f>
        <v/>
      </c>
      <c r="AA97" s="29">
        <f>IF($B97='Formulario de Respuestas'!$D96,'Formulario de Respuestas'!$M96,"ES DIFERENTE")</f>
        <v>0</v>
      </c>
      <c r="AB97" s="19" t="str">
        <f>IFERROR(VLOOKUP(CONCATENATE(AA$1,AA97),'Formulario de Preguntas'!$C$2:$FN$85,3,FALSE),"")</f>
        <v/>
      </c>
      <c r="AC97" s="1" t="str">
        <f>IFERROR(VLOOKUP(CONCATENATE(AA$1,AA97),'Formulario de Preguntas'!$C$2:$FN$85,4,FALSE),"")</f>
        <v/>
      </c>
      <c r="AD97" s="29">
        <f>IF($B97='Formulario de Respuestas'!$D96,'Formulario de Respuestas'!$N96,"ES DIFERENTE")</f>
        <v>0</v>
      </c>
      <c r="AE97" s="19" t="str">
        <f>IFERROR(VLOOKUP(CONCATENATE(AD$1,AD97),'Formulario de Preguntas'!$C$2:$FN$85,3,FALSE),"")</f>
        <v/>
      </c>
      <c r="AF97" s="1" t="str">
        <f>IFERROR(VLOOKUP(CONCATENATE(AD$1,AD97),'Formulario de Preguntas'!$C$2:$FN$85,4,FALSE),"")</f>
        <v/>
      </c>
      <c r="AG97" s="29">
        <f>IF($B97='Formulario de Respuestas'!$D96,'Formulario de Respuestas'!$O96,"ES DIFERENTE")</f>
        <v>0</v>
      </c>
      <c r="AH97" s="19" t="str">
        <f>IFERROR(VLOOKUP(CONCATENATE(AG$1,AG97),'Formulario de Preguntas'!$C$2:$FN$85,3,FALSE),"")</f>
        <v/>
      </c>
      <c r="AI97" s="1" t="str">
        <f>IFERROR(VLOOKUP(CONCATENATE(AG$1,AG97),'Formulario de Preguntas'!$C$2:$FN$85,4,FALSE),"")</f>
        <v/>
      </c>
      <c r="AJ97" s="29">
        <f>IF($B97='Formulario de Respuestas'!$D96,'Formulario de Respuestas'!$P96,"ES DIFERENTE")</f>
        <v>0</v>
      </c>
      <c r="AK97" s="19" t="str">
        <f>IFERROR(VLOOKUP(CONCATENATE(AJ$1,AJ97),'Formulario de Preguntas'!$C$2:$FN$85,3,FALSE),"")</f>
        <v/>
      </c>
      <c r="AL97" s="1" t="str">
        <f>IFERROR(VLOOKUP(CONCATENATE(AJ$1,AJ97),'Formulario de Preguntas'!$C$2:$FN$85,4,FALSE),"")</f>
        <v/>
      </c>
      <c r="AM97" s="29">
        <f>IF($B97='Formulario de Respuestas'!$D96,'Formulario de Respuestas'!$Q96,"ES DIFERENTE")</f>
        <v>0</v>
      </c>
      <c r="AN97" s="19" t="str">
        <f>IFERROR(VLOOKUP(CONCATENATE(AM$1,AM97),'Formulario de Preguntas'!$C$2:$FN$85,3,FALSE),"")</f>
        <v/>
      </c>
      <c r="AO97" s="1" t="str">
        <f>IFERROR(VLOOKUP(CONCATENATE(AM$1,AM97),'Formulario de Preguntas'!$C$2:$FN$85,4,FALSE),"")</f>
        <v/>
      </c>
      <c r="AP97" s="29">
        <f>IF($B97='Formulario de Respuestas'!$D96,'Formulario de Respuestas'!$R96,"ES DIFERENTE")</f>
        <v>0</v>
      </c>
      <c r="AQ97" s="19" t="str">
        <f>IFERROR(VLOOKUP(CONCATENATE(AP$1,AP97),'Formulario de Preguntas'!$C$2:$FN$85,3,FALSE),"")</f>
        <v/>
      </c>
      <c r="AR97" s="1" t="str">
        <f>IFERROR(VLOOKUP(CONCATENATE(AP$1,AP97),'Formulario de Preguntas'!$C$2:$FN$85,4,FALSE),"")</f>
        <v/>
      </c>
      <c r="AS97" s="29">
        <f>IF($B97='Formulario de Respuestas'!$D96,'Formulario de Respuestas'!$S96,"ES DIFERENTE")</f>
        <v>0</v>
      </c>
      <c r="AT97" s="19" t="str">
        <f>IFERROR(VLOOKUP(CONCATENATE(AS$1,AS97),'Formulario de Preguntas'!$C$2:$FN$85,3,FALSE),"")</f>
        <v/>
      </c>
      <c r="AU97" s="1" t="str">
        <f>IFERROR(VLOOKUP(CONCATENATE(AS$1,AS97),'Formulario de Preguntas'!$C$2:$FN$85,4,FALSE),"")</f>
        <v/>
      </c>
      <c r="AV97" s="29">
        <f>IF($B97='Formulario de Respuestas'!$D96,'Formulario de Respuestas'!$T96,"ES DIFERENTE")</f>
        <v>0</v>
      </c>
      <c r="AW97" s="19" t="str">
        <f>IFERROR(VLOOKUP(CONCATENATE(AV$1,AV97),'Formulario de Preguntas'!$C$2:$FN$85,3,FALSE),"")</f>
        <v/>
      </c>
      <c r="AX97" s="1" t="str">
        <f>IFERROR(VLOOKUP(CONCATENATE(AV$1,AV97),'Formulario de Preguntas'!$C$2:$FN$85,4,FALSE),"")</f>
        <v/>
      </c>
      <c r="AY97" s="29">
        <f>IF($B97='Formulario de Respuestas'!$D96,'Formulario de Respuestas'!$U96,"ES DIFERENTE")</f>
        <v>0</v>
      </c>
      <c r="AZ97" s="19" t="str">
        <f>IFERROR(VLOOKUP(CONCATENATE(AY$1,AY97),'Formulario de Preguntas'!$C$2:$FN$85,3,FALSE),"")</f>
        <v/>
      </c>
      <c r="BA97" s="1" t="str">
        <f>IFERROR(VLOOKUP(CONCATENATE(AY$1,AY97),'Formulario de Preguntas'!$C$2:$FN$85,4,FALSE),"")</f>
        <v/>
      </c>
      <c r="BB97" s="29">
        <f>IF($B97='Formulario de Respuestas'!$D96,'Formulario de Respuestas'!$V96,"ES DIFERENTE")</f>
        <v>0</v>
      </c>
      <c r="BC97" s="19" t="str">
        <f>IFERROR(VLOOKUP(CONCATENATE(BB$1,BB97),'Formulario de Preguntas'!$C$2:$FN$85,3,FALSE),"")</f>
        <v/>
      </c>
      <c r="BD97" s="1" t="str">
        <f>IFERROR(VLOOKUP(CONCATENATE(BB$1,BB97),'Formulario de Preguntas'!$C$2:$FN$85,4,FALSE),"")</f>
        <v/>
      </c>
      <c r="BE97" s="29">
        <f>IF($B97='Formulario de Respuestas'!$D96,'Formulario de Respuestas'!$W96,"ES DIFERENTE")</f>
        <v>0</v>
      </c>
      <c r="BF97" s="19" t="str">
        <f>IFERROR(VLOOKUP(CONCATENATE(BE$1,BE97),'Formulario de Preguntas'!$C$2:$FN$85,3,FALSE),"")</f>
        <v/>
      </c>
      <c r="BG97" s="1" t="str">
        <f>IFERROR(VLOOKUP(CONCATENATE(BE$1,BE97),'Formulario de Preguntas'!$C$2:$FN$85,4,FALSE),"")</f>
        <v/>
      </c>
      <c r="BH97" s="29">
        <f>IF($B97='Formulario de Respuestas'!$D96,'Formulario de Respuestas'!$X96,"ES DIFERENTE")</f>
        <v>0</v>
      </c>
      <c r="BI97" s="19" t="str">
        <f>IFERROR(VLOOKUP(CONCATENATE(BH$1,BH97),'Formulario de Preguntas'!$C$2:$FN$85,3,FALSE),"")</f>
        <v/>
      </c>
      <c r="BJ97" s="1" t="str">
        <f>IFERROR(VLOOKUP(CONCATENATE(BH$1,BH97),'Formulario de Preguntas'!$C$2:$FN$85,4,FALSE),"")</f>
        <v/>
      </c>
      <c r="BL97" s="29">
        <f>IF($B97='Formulario de Respuestas'!$D96,'Formulario de Respuestas'!$X96,"ES DIFERENTE")</f>
        <v>0</v>
      </c>
      <c r="BM97" s="19" t="str">
        <f>IFERROR(VLOOKUP(CONCATENATE(BL$1,BL97),'Formulario de Preguntas'!$C$2:$FN$85,3,FALSE),"")</f>
        <v/>
      </c>
      <c r="BN97" s="1" t="str">
        <f>IFERROR(VLOOKUP(CONCATENATE(BL$1,BL97),'Formulario de Preguntas'!$C$2:$FN$85,4,FALSE),"")</f>
        <v/>
      </c>
      <c r="BP97" s="1">
        <f t="shared" si="4"/>
        <v>0</v>
      </c>
      <c r="BQ97" s="1">
        <f t="shared" si="5"/>
        <v>0.25</v>
      </c>
      <c r="BR97" s="1">
        <f t="shared" si="6"/>
        <v>0</v>
      </c>
      <c r="BS97" s="1">
        <f>COUNTIF('Formulario de Respuestas'!$E96:$AC96,"A")</f>
        <v>0</v>
      </c>
      <c r="BT97" s="1">
        <f>COUNTIF('Formulario de Respuestas'!$E96:$AC96,"B")</f>
        <v>0</v>
      </c>
      <c r="BU97" s="1">
        <f>COUNTIF('Formulario de Respuestas'!$E96:$AC96,"C")</f>
        <v>0</v>
      </c>
      <c r="BV97" s="1">
        <f>COUNTIF('Formulario de Respuestas'!$E96:$AC96,"D")</f>
        <v>0</v>
      </c>
      <c r="BW97" s="1">
        <f>COUNTIF('Formulario de Respuestas'!$E96:$AC96,"E (RESPUESTA ANULADA)")</f>
        <v>0</v>
      </c>
    </row>
    <row r="98" spans="1:75" x14ac:dyDescent="0.25">
      <c r="A98" s="1">
        <f>'Formulario de Respuestas'!C97</f>
        <v>0</v>
      </c>
      <c r="B98" s="1">
        <f>'Formulario de Respuestas'!D97</f>
        <v>0</v>
      </c>
      <c r="C98" s="29">
        <f>IF($B98='Formulario de Respuestas'!$D97,'Formulario de Respuestas'!$E97,"ES DIFERENTE")</f>
        <v>0</v>
      </c>
      <c r="D98" s="19" t="str">
        <f>IFERROR(VLOOKUP(CONCATENATE(C$1,C98),'Formulario de Preguntas'!$C$2:$FN$85,3,FALSE),"")</f>
        <v/>
      </c>
      <c r="E98" s="1" t="str">
        <f>IFERROR(VLOOKUP(CONCATENATE(C$1,C98),'Formulario de Preguntas'!$C$2:$FN$85,4,FALSE),"")</f>
        <v/>
      </c>
      <c r="F98" s="29">
        <f>IF($B98='Formulario de Respuestas'!$D97,'Formulario de Respuestas'!$F97,"ES DIFERENTE")</f>
        <v>0</v>
      </c>
      <c r="G98" s="19" t="str">
        <f>IFERROR(VLOOKUP(CONCATENATE(F$1,F98),'Formulario de Preguntas'!$C$2:$FN$85,3,FALSE),"")</f>
        <v/>
      </c>
      <c r="H98" s="1" t="str">
        <f>IFERROR(VLOOKUP(CONCATENATE(F$1,F98),'Formulario de Preguntas'!$C$2:$FN$85,4,FALSE),"")</f>
        <v/>
      </c>
      <c r="I98" s="29">
        <f>IF($B98='Formulario de Respuestas'!$D97,'Formulario de Respuestas'!$G97,"ES DIFERENTE")</f>
        <v>0</v>
      </c>
      <c r="J98" s="19" t="str">
        <f>IFERROR(VLOOKUP(CONCATENATE(I$1,I98),'Formulario de Preguntas'!$C$2:$FN$85,3,FALSE),"")</f>
        <v/>
      </c>
      <c r="K98" s="1" t="str">
        <f>IFERROR(VLOOKUP(CONCATENATE(I$1,I98),'Formulario de Preguntas'!$C$2:$FN$85,4,FALSE),"")</f>
        <v/>
      </c>
      <c r="L98" s="29">
        <f>IF($B98='Formulario de Respuestas'!$D97,'Formulario de Respuestas'!$H97,"ES DIFERENTE")</f>
        <v>0</v>
      </c>
      <c r="M98" s="19" t="str">
        <f>IFERROR(VLOOKUP(CONCATENATE(L$1,L98),'Formulario de Preguntas'!$C$2:$FN$85,3,FALSE),"")</f>
        <v/>
      </c>
      <c r="N98" s="1" t="str">
        <f>IFERROR(VLOOKUP(CONCATENATE(L$1,L98),'Formulario de Preguntas'!$C$2:$FN$85,4,FALSE),"")</f>
        <v/>
      </c>
      <c r="O98" s="29">
        <f>IF($B98='Formulario de Respuestas'!$D97,'Formulario de Respuestas'!$I97,"ES DIFERENTE")</f>
        <v>0</v>
      </c>
      <c r="P98" s="19" t="str">
        <f>IFERROR(VLOOKUP(CONCATENATE(O$1,O98),'Formulario de Preguntas'!$C$2:$FN$85,3,FALSE),"")</f>
        <v/>
      </c>
      <c r="Q98" s="1" t="str">
        <f>IFERROR(VLOOKUP(CONCATENATE(O$1,O98),'Formulario de Preguntas'!$C$2:$FN$85,4,FALSE),"")</f>
        <v/>
      </c>
      <c r="R98" s="29">
        <f>IF($B98='Formulario de Respuestas'!$D97,'Formulario de Respuestas'!$J97,"ES DIFERENTE")</f>
        <v>0</v>
      </c>
      <c r="S98" s="19" t="str">
        <f>IFERROR(VLOOKUP(CONCATENATE(R$1,R98),'Formulario de Preguntas'!$C$2:$FN$85,3,FALSE),"")</f>
        <v/>
      </c>
      <c r="T98" s="1" t="str">
        <f>IFERROR(VLOOKUP(CONCATENATE(R$1,R98),'Formulario de Preguntas'!$C$2:$FN$85,4,FALSE),"")</f>
        <v/>
      </c>
      <c r="U98" s="29">
        <f>IF($B98='Formulario de Respuestas'!$D97,'Formulario de Respuestas'!$K97,"ES DIFERENTE")</f>
        <v>0</v>
      </c>
      <c r="V98" s="19" t="str">
        <f>IFERROR(VLOOKUP(CONCATENATE(U$1,U98),'Formulario de Preguntas'!$C$2:$FN$85,3,FALSE),"")</f>
        <v/>
      </c>
      <c r="W98" s="1" t="str">
        <f>IFERROR(VLOOKUP(CONCATENATE(U$1,U98),'Formulario de Preguntas'!$C$2:$FN$85,4,FALSE),"")</f>
        <v/>
      </c>
      <c r="X98" s="29">
        <f>IF($B98='Formulario de Respuestas'!$D97,'Formulario de Respuestas'!$L97,"ES DIFERENTE")</f>
        <v>0</v>
      </c>
      <c r="Y98" s="19" t="str">
        <f>IFERROR(VLOOKUP(CONCATENATE(X$1,X98),'Formulario de Preguntas'!$C$2:$FN$85,3,FALSE),"")</f>
        <v/>
      </c>
      <c r="Z98" s="1" t="str">
        <f>IFERROR(VLOOKUP(CONCATENATE(X$1,X98),'Formulario de Preguntas'!$C$2:$FN$85,4,FALSE),"")</f>
        <v/>
      </c>
      <c r="AA98" s="29">
        <f>IF($B98='Formulario de Respuestas'!$D97,'Formulario de Respuestas'!$M97,"ES DIFERENTE")</f>
        <v>0</v>
      </c>
      <c r="AB98" s="19" t="str">
        <f>IFERROR(VLOOKUP(CONCATENATE(AA$1,AA98),'Formulario de Preguntas'!$C$2:$FN$85,3,FALSE),"")</f>
        <v/>
      </c>
      <c r="AC98" s="1" t="str">
        <f>IFERROR(VLOOKUP(CONCATENATE(AA$1,AA98),'Formulario de Preguntas'!$C$2:$FN$85,4,FALSE),"")</f>
        <v/>
      </c>
      <c r="AD98" s="29">
        <f>IF($B98='Formulario de Respuestas'!$D97,'Formulario de Respuestas'!$N97,"ES DIFERENTE")</f>
        <v>0</v>
      </c>
      <c r="AE98" s="19" t="str">
        <f>IFERROR(VLOOKUP(CONCATENATE(AD$1,AD98),'Formulario de Preguntas'!$C$2:$FN$85,3,FALSE),"")</f>
        <v/>
      </c>
      <c r="AF98" s="1" t="str">
        <f>IFERROR(VLOOKUP(CONCATENATE(AD$1,AD98),'Formulario de Preguntas'!$C$2:$FN$85,4,FALSE),"")</f>
        <v/>
      </c>
      <c r="AG98" s="29">
        <f>IF($B98='Formulario de Respuestas'!$D97,'Formulario de Respuestas'!$O97,"ES DIFERENTE")</f>
        <v>0</v>
      </c>
      <c r="AH98" s="19" t="str">
        <f>IFERROR(VLOOKUP(CONCATENATE(AG$1,AG98),'Formulario de Preguntas'!$C$2:$FN$85,3,FALSE),"")</f>
        <v/>
      </c>
      <c r="AI98" s="1" t="str">
        <f>IFERROR(VLOOKUP(CONCATENATE(AG$1,AG98),'Formulario de Preguntas'!$C$2:$FN$85,4,FALSE),"")</f>
        <v/>
      </c>
      <c r="AJ98" s="29">
        <f>IF($B98='Formulario de Respuestas'!$D97,'Formulario de Respuestas'!$P97,"ES DIFERENTE")</f>
        <v>0</v>
      </c>
      <c r="AK98" s="19" t="str">
        <f>IFERROR(VLOOKUP(CONCATENATE(AJ$1,AJ98),'Formulario de Preguntas'!$C$2:$FN$85,3,FALSE),"")</f>
        <v/>
      </c>
      <c r="AL98" s="1" t="str">
        <f>IFERROR(VLOOKUP(CONCATENATE(AJ$1,AJ98),'Formulario de Preguntas'!$C$2:$FN$85,4,FALSE),"")</f>
        <v/>
      </c>
      <c r="AM98" s="29">
        <f>IF($B98='Formulario de Respuestas'!$D97,'Formulario de Respuestas'!$Q97,"ES DIFERENTE")</f>
        <v>0</v>
      </c>
      <c r="AN98" s="19" t="str">
        <f>IFERROR(VLOOKUP(CONCATENATE(AM$1,AM98),'Formulario de Preguntas'!$C$2:$FN$85,3,FALSE),"")</f>
        <v/>
      </c>
      <c r="AO98" s="1" t="str">
        <f>IFERROR(VLOOKUP(CONCATENATE(AM$1,AM98),'Formulario de Preguntas'!$C$2:$FN$85,4,FALSE),"")</f>
        <v/>
      </c>
      <c r="AP98" s="29">
        <f>IF($B98='Formulario de Respuestas'!$D97,'Formulario de Respuestas'!$R97,"ES DIFERENTE")</f>
        <v>0</v>
      </c>
      <c r="AQ98" s="19" t="str">
        <f>IFERROR(VLOOKUP(CONCATENATE(AP$1,AP98),'Formulario de Preguntas'!$C$2:$FN$85,3,FALSE),"")</f>
        <v/>
      </c>
      <c r="AR98" s="1" t="str">
        <f>IFERROR(VLOOKUP(CONCATENATE(AP$1,AP98),'Formulario de Preguntas'!$C$2:$FN$85,4,FALSE),"")</f>
        <v/>
      </c>
      <c r="AS98" s="29">
        <f>IF($B98='Formulario de Respuestas'!$D97,'Formulario de Respuestas'!$S97,"ES DIFERENTE")</f>
        <v>0</v>
      </c>
      <c r="AT98" s="19" t="str">
        <f>IFERROR(VLOOKUP(CONCATENATE(AS$1,AS98),'Formulario de Preguntas'!$C$2:$FN$85,3,FALSE),"")</f>
        <v/>
      </c>
      <c r="AU98" s="1" t="str">
        <f>IFERROR(VLOOKUP(CONCATENATE(AS$1,AS98),'Formulario de Preguntas'!$C$2:$FN$85,4,FALSE),"")</f>
        <v/>
      </c>
      <c r="AV98" s="29">
        <f>IF($B98='Formulario de Respuestas'!$D97,'Formulario de Respuestas'!$T97,"ES DIFERENTE")</f>
        <v>0</v>
      </c>
      <c r="AW98" s="19" t="str">
        <f>IFERROR(VLOOKUP(CONCATENATE(AV$1,AV98),'Formulario de Preguntas'!$C$2:$FN$85,3,FALSE),"")</f>
        <v/>
      </c>
      <c r="AX98" s="1" t="str">
        <f>IFERROR(VLOOKUP(CONCATENATE(AV$1,AV98),'Formulario de Preguntas'!$C$2:$FN$85,4,FALSE),"")</f>
        <v/>
      </c>
      <c r="AY98" s="29">
        <f>IF($B98='Formulario de Respuestas'!$D97,'Formulario de Respuestas'!$U97,"ES DIFERENTE")</f>
        <v>0</v>
      </c>
      <c r="AZ98" s="19" t="str">
        <f>IFERROR(VLOOKUP(CONCATENATE(AY$1,AY98),'Formulario de Preguntas'!$C$2:$FN$85,3,FALSE),"")</f>
        <v/>
      </c>
      <c r="BA98" s="1" t="str">
        <f>IFERROR(VLOOKUP(CONCATENATE(AY$1,AY98),'Formulario de Preguntas'!$C$2:$FN$85,4,FALSE),"")</f>
        <v/>
      </c>
      <c r="BB98" s="29">
        <f>IF($B98='Formulario de Respuestas'!$D97,'Formulario de Respuestas'!$V97,"ES DIFERENTE")</f>
        <v>0</v>
      </c>
      <c r="BC98" s="19" t="str">
        <f>IFERROR(VLOOKUP(CONCATENATE(BB$1,BB98),'Formulario de Preguntas'!$C$2:$FN$85,3,FALSE),"")</f>
        <v/>
      </c>
      <c r="BD98" s="1" t="str">
        <f>IFERROR(VLOOKUP(CONCATENATE(BB$1,BB98),'Formulario de Preguntas'!$C$2:$FN$85,4,FALSE),"")</f>
        <v/>
      </c>
      <c r="BE98" s="29">
        <f>IF($B98='Formulario de Respuestas'!$D97,'Formulario de Respuestas'!$W97,"ES DIFERENTE")</f>
        <v>0</v>
      </c>
      <c r="BF98" s="19" t="str">
        <f>IFERROR(VLOOKUP(CONCATENATE(BE$1,BE98),'Formulario de Preguntas'!$C$2:$FN$85,3,FALSE),"")</f>
        <v/>
      </c>
      <c r="BG98" s="1" t="str">
        <f>IFERROR(VLOOKUP(CONCATENATE(BE$1,BE98),'Formulario de Preguntas'!$C$2:$FN$85,4,FALSE),"")</f>
        <v/>
      </c>
      <c r="BH98" s="29">
        <f>IF($B98='Formulario de Respuestas'!$D97,'Formulario de Respuestas'!$X97,"ES DIFERENTE")</f>
        <v>0</v>
      </c>
      <c r="BI98" s="19" t="str">
        <f>IFERROR(VLOOKUP(CONCATENATE(BH$1,BH98),'Formulario de Preguntas'!$C$2:$FN$85,3,FALSE),"")</f>
        <v/>
      </c>
      <c r="BJ98" s="1" t="str">
        <f>IFERROR(VLOOKUP(CONCATENATE(BH$1,BH98),'Formulario de Preguntas'!$C$2:$FN$85,4,FALSE),"")</f>
        <v/>
      </c>
      <c r="BL98" s="29">
        <f>IF($B98='Formulario de Respuestas'!$D97,'Formulario de Respuestas'!$X97,"ES DIFERENTE")</f>
        <v>0</v>
      </c>
      <c r="BM98" s="19" t="str">
        <f>IFERROR(VLOOKUP(CONCATENATE(BL$1,BL98),'Formulario de Preguntas'!$C$2:$FN$85,3,FALSE),"")</f>
        <v/>
      </c>
      <c r="BN98" s="1" t="str">
        <f>IFERROR(VLOOKUP(CONCATENATE(BL$1,BL98),'Formulario de Preguntas'!$C$2:$FN$85,4,FALSE),"")</f>
        <v/>
      </c>
      <c r="BP98" s="1">
        <f t="shared" si="4"/>
        <v>0</v>
      </c>
      <c r="BQ98" s="1">
        <f t="shared" si="5"/>
        <v>0.25</v>
      </c>
      <c r="BR98" s="1">
        <f t="shared" si="6"/>
        <v>0</v>
      </c>
      <c r="BS98" s="1">
        <f>COUNTIF('Formulario de Respuestas'!$E97:$AC97,"A")</f>
        <v>0</v>
      </c>
      <c r="BT98" s="1">
        <f>COUNTIF('Formulario de Respuestas'!$E97:$AC97,"B")</f>
        <v>0</v>
      </c>
      <c r="BU98" s="1">
        <f>COUNTIF('Formulario de Respuestas'!$E97:$AC97,"C")</f>
        <v>0</v>
      </c>
      <c r="BV98" s="1">
        <f>COUNTIF('Formulario de Respuestas'!$E97:$AC97,"D")</f>
        <v>0</v>
      </c>
      <c r="BW98" s="1">
        <f>COUNTIF('Formulario de Respuestas'!$E97:$AC97,"E (RESPUESTA ANULADA)")</f>
        <v>0</v>
      </c>
    </row>
    <row r="99" spans="1:75" x14ac:dyDescent="0.25">
      <c r="A99" s="1">
        <f>'Formulario de Respuestas'!C98</f>
        <v>0</v>
      </c>
      <c r="B99" s="1">
        <f>'Formulario de Respuestas'!D98</f>
        <v>0</v>
      </c>
      <c r="C99" s="29">
        <f>IF($B99='Formulario de Respuestas'!$D98,'Formulario de Respuestas'!$E98,"ES DIFERENTE")</f>
        <v>0</v>
      </c>
      <c r="D99" s="19" t="str">
        <f>IFERROR(VLOOKUP(CONCATENATE(C$1,C99),'Formulario de Preguntas'!$C$2:$FN$85,3,FALSE),"")</f>
        <v/>
      </c>
      <c r="E99" s="1" t="str">
        <f>IFERROR(VLOOKUP(CONCATENATE(C$1,C99),'Formulario de Preguntas'!$C$2:$FN$85,4,FALSE),"")</f>
        <v/>
      </c>
      <c r="F99" s="29">
        <f>IF($B99='Formulario de Respuestas'!$D98,'Formulario de Respuestas'!$F98,"ES DIFERENTE")</f>
        <v>0</v>
      </c>
      <c r="G99" s="19" t="str">
        <f>IFERROR(VLOOKUP(CONCATENATE(F$1,F99),'Formulario de Preguntas'!$C$2:$FN$85,3,FALSE),"")</f>
        <v/>
      </c>
      <c r="H99" s="1" t="str">
        <f>IFERROR(VLOOKUP(CONCATENATE(F$1,F99),'Formulario de Preguntas'!$C$2:$FN$85,4,FALSE),"")</f>
        <v/>
      </c>
      <c r="I99" s="29">
        <f>IF($B99='Formulario de Respuestas'!$D98,'Formulario de Respuestas'!$G98,"ES DIFERENTE")</f>
        <v>0</v>
      </c>
      <c r="J99" s="19" t="str">
        <f>IFERROR(VLOOKUP(CONCATENATE(I$1,I99),'Formulario de Preguntas'!$C$2:$FN$85,3,FALSE),"")</f>
        <v/>
      </c>
      <c r="K99" s="1" t="str">
        <f>IFERROR(VLOOKUP(CONCATENATE(I$1,I99),'Formulario de Preguntas'!$C$2:$FN$85,4,FALSE),"")</f>
        <v/>
      </c>
      <c r="L99" s="29">
        <f>IF($B99='Formulario de Respuestas'!$D98,'Formulario de Respuestas'!$H98,"ES DIFERENTE")</f>
        <v>0</v>
      </c>
      <c r="M99" s="19" t="str">
        <f>IFERROR(VLOOKUP(CONCATENATE(L$1,L99),'Formulario de Preguntas'!$C$2:$FN$85,3,FALSE),"")</f>
        <v/>
      </c>
      <c r="N99" s="1" t="str">
        <f>IFERROR(VLOOKUP(CONCATENATE(L$1,L99),'Formulario de Preguntas'!$C$2:$FN$85,4,FALSE),"")</f>
        <v/>
      </c>
      <c r="O99" s="29">
        <f>IF($B99='Formulario de Respuestas'!$D98,'Formulario de Respuestas'!$I98,"ES DIFERENTE")</f>
        <v>0</v>
      </c>
      <c r="P99" s="19" t="str">
        <f>IFERROR(VLOOKUP(CONCATENATE(O$1,O99),'Formulario de Preguntas'!$C$2:$FN$85,3,FALSE),"")</f>
        <v/>
      </c>
      <c r="Q99" s="1" t="str">
        <f>IFERROR(VLOOKUP(CONCATENATE(O$1,O99),'Formulario de Preguntas'!$C$2:$FN$85,4,FALSE),"")</f>
        <v/>
      </c>
      <c r="R99" s="29">
        <f>IF($B99='Formulario de Respuestas'!$D98,'Formulario de Respuestas'!$J98,"ES DIFERENTE")</f>
        <v>0</v>
      </c>
      <c r="S99" s="19" t="str">
        <f>IFERROR(VLOOKUP(CONCATENATE(R$1,R99),'Formulario de Preguntas'!$C$2:$FN$85,3,FALSE),"")</f>
        <v/>
      </c>
      <c r="T99" s="1" t="str">
        <f>IFERROR(VLOOKUP(CONCATENATE(R$1,R99),'Formulario de Preguntas'!$C$2:$FN$85,4,FALSE),"")</f>
        <v/>
      </c>
      <c r="U99" s="29">
        <f>IF($B99='Formulario de Respuestas'!$D98,'Formulario de Respuestas'!$K98,"ES DIFERENTE")</f>
        <v>0</v>
      </c>
      <c r="V99" s="19" t="str">
        <f>IFERROR(VLOOKUP(CONCATENATE(U$1,U99),'Formulario de Preguntas'!$C$2:$FN$85,3,FALSE),"")</f>
        <v/>
      </c>
      <c r="W99" s="1" t="str">
        <f>IFERROR(VLOOKUP(CONCATENATE(U$1,U99),'Formulario de Preguntas'!$C$2:$FN$85,4,FALSE),"")</f>
        <v/>
      </c>
      <c r="X99" s="29">
        <f>IF($B99='Formulario de Respuestas'!$D98,'Formulario de Respuestas'!$L98,"ES DIFERENTE")</f>
        <v>0</v>
      </c>
      <c r="Y99" s="19" t="str">
        <f>IFERROR(VLOOKUP(CONCATENATE(X$1,X99),'Formulario de Preguntas'!$C$2:$FN$85,3,FALSE),"")</f>
        <v/>
      </c>
      <c r="Z99" s="1" t="str">
        <f>IFERROR(VLOOKUP(CONCATENATE(X$1,X99),'Formulario de Preguntas'!$C$2:$FN$85,4,FALSE),"")</f>
        <v/>
      </c>
      <c r="AA99" s="29">
        <f>IF($B99='Formulario de Respuestas'!$D98,'Formulario de Respuestas'!$M98,"ES DIFERENTE")</f>
        <v>0</v>
      </c>
      <c r="AB99" s="19" t="str">
        <f>IFERROR(VLOOKUP(CONCATENATE(AA$1,AA99),'Formulario de Preguntas'!$C$2:$FN$85,3,FALSE),"")</f>
        <v/>
      </c>
      <c r="AC99" s="1" t="str">
        <f>IFERROR(VLOOKUP(CONCATENATE(AA$1,AA99),'Formulario de Preguntas'!$C$2:$FN$85,4,FALSE),"")</f>
        <v/>
      </c>
      <c r="AD99" s="29">
        <f>IF($B99='Formulario de Respuestas'!$D98,'Formulario de Respuestas'!$N98,"ES DIFERENTE")</f>
        <v>0</v>
      </c>
      <c r="AE99" s="19" t="str">
        <f>IFERROR(VLOOKUP(CONCATENATE(AD$1,AD99),'Formulario de Preguntas'!$C$2:$FN$85,3,FALSE),"")</f>
        <v/>
      </c>
      <c r="AF99" s="1" t="str">
        <f>IFERROR(VLOOKUP(CONCATENATE(AD$1,AD99),'Formulario de Preguntas'!$C$2:$FN$85,4,FALSE),"")</f>
        <v/>
      </c>
      <c r="AG99" s="29">
        <f>IF($B99='Formulario de Respuestas'!$D98,'Formulario de Respuestas'!$O98,"ES DIFERENTE")</f>
        <v>0</v>
      </c>
      <c r="AH99" s="19" t="str">
        <f>IFERROR(VLOOKUP(CONCATENATE(AG$1,AG99),'Formulario de Preguntas'!$C$2:$FN$85,3,FALSE),"")</f>
        <v/>
      </c>
      <c r="AI99" s="1" t="str">
        <f>IFERROR(VLOOKUP(CONCATENATE(AG$1,AG99),'Formulario de Preguntas'!$C$2:$FN$85,4,FALSE),"")</f>
        <v/>
      </c>
      <c r="AJ99" s="29">
        <f>IF($B99='Formulario de Respuestas'!$D98,'Formulario de Respuestas'!$P98,"ES DIFERENTE")</f>
        <v>0</v>
      </c>
      <c r="AK99" s="19" t="str">
        <f>IFERROR(VLOOKUP(CONCATENATE(AJ$1,AJ99),'Formulario de Preguntas'!$C$2:$FN$85,3,FALSE),"")</f>
        <v/>
      </c>
      <c r="AL99" s="1" t="str">
        <f>IFERROR(VLOOKUP(CONCATENATE(AJ$1,AJ99),'Formulario de Preguntas'!$C$2:$FN$85,4,FALSE),"")</f>
        <v/>
      </c>
      <c r="AM99" s="29">
        <f>IF($B99='Formulario de Respuestas'!$D98,'Formulario de Respuestas'!$Q98,"ES DIFERENTE")</f>
        <v>0</v>
      </c>
      <c r="AN99" s="19" t="str">
        <f>IFERROR(VLOOKUP(CONCATENATE(AM$1,AM99),'Formulario de Preguntas'!$C$2:$FN$85,3,FALSE),"")</f>
        <v/>
      </c>
      <c r="AO99" s="1" t="str">
        <f>IFERROR(VLOOKUP(CONCATENATE(AM$1,AM99),'Formulario de Preguntas'!$C$2:$FN$85,4,FALSE),"")</f>
        <v/>
      </c>
      <c r="AP99" s="29">
        <f>IF($B99='Formulario de Respuestas'!$D98,'Formulario de Respuestas'!$R98,"ES DIFERENTE")</f>
        <v>0</v>
      </c>
      <c r="AQ99" s="19" t="str">
        <f>IFERROR(VLOOKUP(CONCATENATE(AP$1,AP99),'Formulario de Preguntas'!$C$2:$FN$85,3,FALSE),"")</f>
        <v/>
      </c>
      <c r="AR99" s="1" t="str">
        <f>IFERROR(VLOOKUP(CONCATENATE(AP$1,AP99),'Formulario de Preguntas'!$C$2:$FN$85,4,FALSE),"")</f>
        <v/>
      </c>
      <c r="AS99" s="29">
        <f>IF($B99='Formulario de Respuestas'!$D98,'Formulario de Respuestas'!$S98,"ES DIFERENTE")</f>
        <v>0</v>
      </c>
      <c r="AT99" s="19" t="str">
        <f>IFERROR(VLOOKUP(CONCATENATE(AS$1,AS99),'Formulario de Preguntas'!$C$2:$FN$85,3,FALSE),"")</f>
        <v/>
      </c>
      <c r="AU99" s="1" t="str">
        <f>IFERROR(VLOOKUP(CONCATENATE(AS$1,AS99),'Formulario de Preguntas'!$C$2:$FN$85,4,FALSE),"")</f>
        <v/>
      </c>
      <c r="AV99" s="29">
        <f>IF($B99='Formulario de Respuestas'!$D98,'Formulario de Respuestas'!$T98,"ES DIFERENTE")</f>
        <v>0</v>
      </c>
      <c r="AW99" s="19" t="str">
        <f>IFERROR(VLOOKUP(CONCATENATE(AV$1,AV99),'Formulario de Preguntas'!$C$2:$FN$85,3,FALSE),"")</f>
        <v/>
      </c>
      <c r="AX99" s="1" t="str">
        <f>IFERROR(VLOOKUP(CONCATENATE(AV$1,AV99),'Formulario de Preguntas'!$C$2:$FN$85,4,FALSE),"")</f>
        <v/>
      </c>
      <c r="AY99" s="29">
        <f>IF($B99='Formulario de Respuestas'!$D98,'Formulario de Respuestas'!$U98,"ES DIFERENTE")</f>
        <v>0</v>
      </c>
      <c r="AZ99" s="19" t="str">
        <f>IFERROR(VLOOKUP(CONCATENATE(AY$1,AY99),'Formulario de Preguntas'!$C$2:$FN$85,3,FALSE),"")</f>
        <v/>
      </c>
      <c r="BA99" s="1" t="str">
        <f>IFERROR(VLOOKUP(CONCATENATE(AY$1,AY99),'Formulario de Preguntas'!$C$2:$FN$85,4,FALSE),"")</f>
        <v/>
      </c>
      <c r="BB99" s="29">
        <f>IF($B99='Formulario de Respuestas'!$D98,'Formulario de Respuestas'!$V98,"ES DIFERENTE")</f>
        <v>0</v>
      </c>
      <c r="BC99" s="19" t="str">
        <f>IFERROR(VLOOKUP(CONCATENATE(BB$1,BB99),'Formulario de Preguntas'!$C$2:$FN$85,3,FALSE),"")</f>
        <v/>
      </c>
      <c r="BD99" s="1" t="str">
        <f>IFERROR(VLOOKUP(CONCATENATE(BB$1,BB99),'Formulario de Preguntas'!$C$2:$FN$85,4,FALSE),"")</f>
        <v/>
      </c>
      <c r="BE99" s="29">
        <f>IF($B99='Formulario de Respuestas'!$D98,'Formulario de Respuestas'!$W98,"ES DIFERENTE")</f>
        <v>0</v>
      </c>
      <c r="BF99" s="19" t="str">
        <f>IFERROR(VLOOKUP(CONCATENATE(BE$1,BE99),'Formulario de Preguntas'!$C$2:$FN$85,3,FALSE),"")</f>
        <v/>
      </c>
      <c r="BG99" s="1" t="str">
        <f>IFERROR(VLOOKUP(CONCATENATE(BE$1,BE99),'Formulario de Preguntas'!$C$2:$FN$85,4,FALSE),"")</f>
        <v/>
      </c>
      <c r="BH99" s="29">
        <f>IF($B99='Formulario de Respuestas'!$D98,'Formulario de Respuestas'!$X98,"ES DIFERENTE")</f>
        <v>0</v>
      </c>
      <c r="BI99" s="19" t="str">
        <f>IFERROR(VLOOKUP(CONCATENATE(BH$1,BH99),'Formulario de Preguntas'!$C$2:$FN$85,3,FALSE),"")</f>
        <v/>
      </c>
      <c r="BJ99" s="1" t="str">
        <f>IFERROR(VLOOKUP(CONCATENATE(BH$1,BH99),'Formulario de Preguntas'!$C$2:$FN$85,4,FALSE),"")</f>
        <v/>
      </c>
      <c r="BL99" s="29">
        <f>IF($B99='Formulario de Respuestas'!$D98,'Formulario de Respuestas'!$X98,"ES DIFERENTE")</f>
        <v>0</v>
      </c>
      <c r="BM99" s="19" t="str">
        <f>IFERROR(VLOOKUP(CONCATENATE(BL$1,BL99),'Formulario de Preguntas'!$C$2:$FN$85,3,FALSE),"")</f>
        <v/>
      </c>
      <c r="BN99" s="1" t="str">
        <f>IFERROR(VLOOKUP(CONCATENATE(BL$1,BL99),'Formulario de Preguntas'!$C$2:$FN$85,4,FALSE),"")</f>
        <v/>
      </c>
      <c r="BP99" s="1">
        <f t="shared" si="4"/>
        <v>0</v>
      </c>
      <c r="BQ99" s="1">
        <f t="shared" si="5"/>
        <v>0.25</v>
      </c>
      <c r="BR99" s="1">
        <f t="shared" si="6"/>
        <v>0</v>
      </c>
      <c r="BS99" s="1">
        <f>COUNTIF('Formulario de Respuestas'!$E98:$AC98,"A")</f>
        <v>0</v>
      </c>
      <c r="BT99" s="1">
        <f>COUNTIF('Formulario de Respuestas'!$E98:$AC98,"B")</f>
        <v>0</v>
      </c>
      <c r="BU99" s="1">
        <f>COUNTIF('Formulario de Respuestas'!$E98:$AC98,"C")</f>
        <v>0</v>
      </c>
      <c r="BV99" s="1">
        <f>COUNTIF('Formulario de Respuestas'!$E98:$AC98,"D")</f>
        <v>0</v>
      </c>
      <c r="BW99" s="1">
        <f>COUNTIF('Formulario de Respuestas'!$E98:$AC98,"E (RESPUESTA ANULADA)")</f>
        <v>0</v>
      </c>
    </row>
    <row r="100" spans="1:75" x14ac:dyDescent="0.25">
      <c r="A100" s="1">
        <f>'Formulario de Respuestas'!C99</f>
        <v>0</v>
      </c>
      <c r="B100" s="1">
        <f>'Formulario de Respuestas'!D99</f>
        <v>0</v>
      </c>
      <c r="C100" s="29">
        <f>IF($B100='Formulario de Respuestas'!$D99,'Formulario de Respuestas'!$E99,"ES DIFERENTE")</f>
        <v>0</v>
      </c>
      <c r="D100" s="19" t="str">
        <f>IFERROR(VLOOKUP(CONCATENATE(C$1,C100),'Formulario de Preguntas'!$C$2:$FN$85,3,FALSE),"")</f>
        <v/>
      </c>
      <c r="E100" s="1" t="str">
        <f>IFERROR(VLOOKUP(CONCATENATE(C$1,C100),'Formulario de Preguntas'!$C$2:$FN$85,4,FALSE),"")</f>
        <v/>
      </c>
      <c r="F100" s="29">
        <f>IF($B100='Formulario de Respuestas'!$D99,'Formulario de Respuestas'!$F99,"ES DIFERENTE")</f>
        <v>0</v>
      </c>
      <c r="G100" s="19" t="str">
        <f>IFERROR(VLOOKUP(CONCATENATE(F$1,F100),'Formulario de Preguntas'!$C$2:$FN$85,3,FALSE),"")</f>
        <v/>
      </c>
      <c r="H100" s="1" t="str">
        <f>IFERROR(VLOOKUP(CONCATENATE(F$1,F100),'Formulario de Preguntas'!$C$2:$FN$85,4,FALSE),"")</f>
        <v/>
      </c>
      <c r="I100" s="29">
        <f>IF($B100='Formulario de Respuestas'!$D99,'Formulario de Respuestas'!$G99,"ES DIFERENTE")</f>
        <v>0</v>
      </c>
      <c r="J100" s="19" t="str">
        <f>IFERROR(VLOOKUP(CONCATENATE(I$1,I100),'Formulario de Preguntas'!$C$2:$FN$85,3,FALSE),"")</f>
        <v/>
      </c>
      <c r="K100" s="1" t="str">
        <f>IFERROR(VLOOKUP(CONCATENATE(I$1,I100),'Formulario de Preguntas'!$C$2:$FN$85,4,FALSE),"")</f>
        <v/>
      </c>
      <c r="L100" s="29">
        <f>IF($B100='Formulario de Respuestas'!$D99,'Formulario de Respuestas'!$H99,"ES DIFERENTE")</f>
        <v>0</v>
      </c>
      <c r="M100" s="19" t="str">
        <f>IFERROR(VLOOKUP(CONCATENATE(L$1,L100),'Formulario de Preguntas'!$C$2:$FN$85,3,FALSE),"")</f>
        <v/>
      </c>
      <c r="N100" s="1" t="str">
        <f>IFERROR(VLOOKUP(CONCATENATE(L$1,L100),'Formulario de Preguntas'!$C$2:$FN$85,4,FALSE),"")</f>
        <v/>
      </c>
      <c r="O100" s="29">
        <f>IF($B100='Formulario de Respuestas'!$D99,'Formulario de Respuestas'!$I99,"ES DIFERENTE")</f>
        <v>0</v>
      </c>
      <c r="P100" s="19" t="str">
        <f>IFERROR(VLOOKUP(CONCATENATE(O$1,O100),'Formulario de Preguntas'!$C$2:$FN$85,3,FALSE),"")</f>
        <v/>
      </c>
      <c r="Q100" s="1" t="str">
        <f>IFERROR(VLOOKUP(CONCATENATE(O$1,O100),'Formulario de Preguntas'!$C$2:$FN$85,4,FALSE),"")</f>
        <v/>
      </c>
      <c r="R100" s="29">
        <f>IF($B100='Formulario de Respuestas'!$D99,'Formulario de Respuestas'!$J99,"ES DIFERENTE")</f>
        <v>0</v>
      </c>
      <c r="S100" s="19" t="str">
        <f>IFERROR(VLOOKUP(CONCATENATE(R$1,R100),'Formulario de Preguntas'!$C$2:$FN$85,3,FALSE),"")</f>
        <v/>
      </c>
      <c r="T100" s="1" t="str">
        <f>IFERROR(VLOOKUP(CONCATENATE(R$1,R100),'Formulario de Preguntas'!$C$2:$FN$85,4,FALSE),"")</f>
        <v/>
      </c>
      <c r="U100" s="29">
        <f>IF($B100='Formulario de Respuestas'!$D99,'Formulario de Respuestas'!$K99,"ES DIFERENTE")</f>
        <v>0</v>
      </c>
      <c r="V100" s="19" t="str">
        <f>IFERROR(VLOOKUP(CONCATENATE(U$1,U100),'Formulario de Preguntas'!$C$2:$FN$85,3,FALSE),"")</f>
        <v/>
      </c>
      <c r="W100" s="1" t="str">
        <f>IFERROR(VLOOKUP(CONCATENATE(U$1,U100),'Formulario de Preguntas'!$C$2:$FN$85,4,FALSE),"")</f>
        <v/>
      </c>
      <c r="X100" s="29">
        <f>IF($B100='Formulario de Respuestas'!$D99,'Formulario de Respuestas'!$L99,"ES DIFERENTE")</f>
        <v>0</v>
      </c>
      <c r="Y100" s="19" t="str">
        <f>IFERROR(VLOOKUP(CONCATENATE(X$1,X100),'Formulario de Preguntas'!$C$2:$FN$85,3,FALSE),"")</f>
        <v/>
      </c>
      <c r="Z100" s="1" t="str">
        <f>IFERROR(VLOOKUP(CONCATENATE(X$1,X100),'Formulario de Preguntas'!$C$2:$FN$85,4,FALSE),"")</f>
        <v/>
      </c>
      <c r="AA100" s="29">
        <f>IF($B100='Formulario de Respuestas'!$D99,'Formulario de Respuestas'!$M99,"ES DIFERENTE")</f>
        <v>0</v>
      </c>
      <c r="AB100" s="19" t="str">
        <f>IFERROR(VLOOKUP(CONCATENATE(AA$1,AA100),'Formulario de Preguntas'!$C$2:$FN$85,3,FALSE),"")</f>
        <v/>
      </c>
      <c r="AC100" s="1" t="str">
        <f>IFERROR(VLOOKUP(CONCATENATE(AA$1,AA100),'Formulario de Preguntas'!$C$2:$FN$85,4,FALSE),"")</f>
        <v/>
      </c>
      <c r="AD100" s="29">
        <f>IF($B100='Formulario de Respuestas'!$D99,'Formulario de Respuestas'!$N99,"ES DIFERENTE")</f>
        <v>0</v>
      </c>
      <c r="AE100" s="19" t="str">
        <f>IFERROR(VLOOKUP(CONCATENATE(AD$1,AD100),'Formulario de Preguntas'!$C$2:$FN$85,3,FALSE),"")</f>
        <v/>
      </c>
      <c r="AF100" s="1" t="str">
        <f>IFERROR(VLOOKUP(CONCATENATE(AD$1,AD100),'Formulario de Preguntas'!$C$2:$FN$85,4,FALSE),"")</f>
        <v/>
      </c>
      <c r="AG100" s="29">
        <f>IF($B100='Formulario de Respuestas'!$D99,'Formulario de Respuestas'!$O99,"ES DIFERENTE")</f>
        <v>0</v>
      </c>
      <c r="AH100" s="19" t="str">
        <f>IFERROR(VLOOKUP(CONCATENATE(AG$1,AG100),'Formulario de Preguntas'!$C$2:$FN$85,3,FALSE),"")</f>
        <v/>
      </c>
      <c r="AI100" s="1" t="str">
        <f>IFERROR(VLOOKUP(CONCATENATE(AG$1,AG100),'Formulario de Preguntas'!$C$2:$FN$85,4,FALSE),"")</f>
        <v/>
      </c>
      <c r="AJ100" s="29">
        <f>IF($B100='Formulario de Respuestas'!$D99,'Formulario de Respuestas'!$P99,"ES DIFERENTE")</f>
        <v>0</v>
      </c>
      <c r="AK100" s="19" t="str">
        <f>IFERROR(VLOOKUP(CONCATENATE(AJ$1,AJ100),'Formulario de Preguntas'!$C$2:$FN$85,3,FALSE),"")</f>
        <v/>
      </c>
      <c r="AL100" s="1" t="str">
        <f>IFERROR(VLOOKUP(CONCATENATE(AJ$1,AJ100),'Formulario de Preguntas'!$C$2:$FN$85,4,FALSE),"")</f>
        <v/>
      </c>
      <c r="AM100" s="29">
        <f>IF($B100='Formulario de Respuestas'!$D99,'Formulario de Respuestas'!$Q99,"ES DIFERENTE")</f>
        <v>0</v>
      </c>
      <c r="AN100" s="19" t="str">
        <f>IFERROR(VLOOKUP(CONCATENATE(AM$1,AM100),'Formulario de Preguntas'!$C$2:$FN$85,3,FALSE),"")</f>
        <v/>
      </c>
      <c r="AO100" s="1" t="str">
        <f>IFERROR(VLOOKUP(CONCATENATE(AM$1,AM100),'Formulario de Preguntas'!$C$2:$FN$85,4,FALSE),"")</f>
        <v/>
      </c>
      <c r="AP100" s="29">
        <f>IF($B100='Formulario de Respuestas'!$D99,'Formulario de Respuestas'!$R99,"ES DIFERENTE")</f>
        <v>0</v>
      </c>
      <c r="AQ100" s="19" t="str">
        <f>IFERROR(VLOOKUP(CONCATENATE(AP$1,AP100),'Formulario de Preguntas'!$C$2:$FN$85,3,FALSE),"")</f>
        <v/>
      </c>
      <c r="AR100" s="1" t="str">
        <f>IFERROR(VLOOKUP(CONCATENATE(AP$1,AP100),'Formulario de Preguntas'!$C$2:$FN$85,4,FALSE),"")</f>
        <v/>
      </c>
      <c r="AS100" s="29">
        <f>IF($B100='Formulario de Respuestas'!$D99,'Formulario de Respuestas'!$S99,"ES DIFERENTE")</f>
        <v>0</v>
      </c>
      <c r="AT100" s="19" t="str">
        <f>IFERROR(VLOOKUP(CONCATENATE(AS$1,AS100),'Formulario de Preguntas'!$C$2:$FN$85,3,FALSE),"")</f>
        <v/>
      </c>
      <c r="AU100" s="1" t="str">
        <f>IFERROR(VLOOKUP(CONCATENATE(AS$1,AS100),'Formulario de Preguntas'!$C$2:$FN$85,4,FALSE),"")</f>
        <v/>
      </c>
      <c r="AV100" s="29">
        <f>IF($B100='Formulario de Respuestas'!$D99,'Formulario de Respuestas'!$T99,"ES DIFERENTE")</f>
        <v>0</v>
      </c>
      <c r="AW100" s="19" t="str">
        <f>IFERROR(VLOOKUP(CONCATENATE(AV$1,AV100),'Formulario de Preguntas'!$C$2:$FN$85,3,FALSE),"")</f>
        <v/>
      </c>
      <c r="AX100" s="1" t="str">
        <f>IFERROR(VLOOKUP(CONCATENATE(AV$1,AV100),'Formulario de Preguntas'!$C$2:$FN$85,4,FALSE),"")</f>
        <v/>
      </c>
      <c r="AY100" s="29">
        <f>IF($B100='Formulario de Respuestas'!$D99,'Formulario de Respuestas'!$U99,"ES DIFERENTE")</f>
        <v>0</v>
      </c>
      <c r="AZ100" s="19" t="str">
        <f>IFERROR(VLOOKUP(CONCATENATE(AY$1,AY100),'Formulario de Preguntas'!$C$2:$FN$85,3,FALSE),"")</f>
        <v/>
      </c>
      <c r="BA100" s="1" t="str">
        <f>IFERROR(VLOOKUP(CONCATENATE(AY$1,AY100),'Formulario de Preguntas'!$C$2:$FN$85,4,FALSE),"")</f>
        <v/>
      </c>
      <c r="BB100" s="29">
        <f>IF($B100='Formulario de Respuestas'!$D99,'Formulario de Respuestas'!$V99,"ES DIFERENTE")</f>
        <v>0</v>
      </c>
      <c r="BC100" s="19" t="str">
        <f>IFERROR(VLOOKUP(CONCATENATE(BB$1,BB100),'Formulario de Preguntas'!$C$2:$FN$85,3,FALSE),"")</f>
        <v/>
      </c>
      <c r="BD100" s="1" t="str">
        <f>IFERROR(VLOOKUP(CONCATENATE(BB$1,BB100),'Formulario de Preguntas'!$C$2:$FN$85,4,FALSE),"")</f>
        <v/>
      </c>
      <c r="BE100" s="29">
        <f>IF($B100='Formulario de Respuestas'!$D99,'Formulario de Respuestas'!$W99,"ES DIFERENTE")</f>
        <v>0</v>
      </c>
      <c r="BF100" s="19" t="str">
        <f>IFERROR(VLOOKUP(CONCATENATE(BE$1,BE100),'Formulario de Preguntas'!$C$2:$FN$85,3,FALSE),"")</f>
        <v/>
      </c>
      <c r="BG100" s="1" t="str">
        <f>IFERROR(VLOOKUP(CONCATENATE(BE$1,BE100),'Formulario de Preguntas'!$C$2:$FN$85,4,FALSE),"")</f>
        <v/>
      </c>
      <c r="BH100" s="29">
        <f>IF($B100='Formulario de Respuestas'!$D99,'Formulario de Respuestas'!$X99,"ES DIFERENTE")</f>
        <v>0</v>
      </c>
      <c r="BI100" s="19" t="str">
        <f>IFERROR(VLOOKUP(CONCATENATE(BH$1,BH100),'Formulario de Preguntas'!$C$2:$FN$85,3,FALSE),"")</f>
        <v/>
      </c>
      <c r="BJ100" s="1" t="str">
        <f>IFERROR(VLOOKUP(CONCATENATE(BH$1,BH100),'Formulario de Preguntas'!$C$2:$FN$85,4,FALSE),"")</f>
        <v/>
      </c>
      <c r="BL100" s="29">
        <f>IF($B100='Formulario de Respuestas'!$D99,'Formulario de Respuestas'!$X99,"ES DIFERENTE")</f>
        <v>0</v>
      </c>
      <c r="BM100" s="19" t="str">
        <f>IFERROR(VLOOKUP(CONCATENATE(BL$1,BL100),'Formulario de Preguntas'!$C$2:$FN$85,3,FALSE),"")</f>
        <v/>
      </c>
      <c r="BN100" s="1" t="str">
        <f>IFERROR(VLOOKUP(CONCATENATE(BL$1,BL100),'Formulario de Preguntas'!$C$2:$FN$85,4,FALSE),"")</f>
        <v/>
      </c>
      <c r="BP100" s="1">
        <f t="shared" si="4"/>
        <v>0</v>
      </c>
      <c r="BQ100" s="1">
        <f t="shared" si="5"/>
        <v>0.25</v>
      </c>
      <c r="BR100" s="1">
        <f t="shared" si="6"/>
        <v>0</v>
      </c>
      <c r="BS100" s="1">
        <f>COUNTIF('Formulario de Respuestas'!$E99:$AC99,"A")</f>
        <v>0</v>
      </c>
      <c r="BT100" s="1">
        <f>COUNTIF('Formulario de Respuestas'!$E99:$AC99,"B")</f>
        <v>0</v>
      </c>
      <c r="BU100" s="1">
        <f>COUNTIF('Formulario de Respuestas'!$E99:$AC99,"C")</f>
        <v>0</v>
      </c>
      <c r="BV100" s="1">
        <f>COUNTIF('Formulario de Respuestas'!$E99:$AC99,"D")</f>
        <v>0</v>
      </c>
      <c r="BW100" s="1">
        <f>COUNTIF('Formulario de Respuestas'!$E99:$AC99,"E (RESPUESTA ANULADA)")</f>
        <v>0</v>
      </c>
    </row>
    <row r="101" spans="1:75" x14ac:dyDescent="0.25">
      <c r="A101" s="1">
        <f>'Formulario de Respuestas'!C100</f>
        <v>0</v>
      </c>
      <c r="B101" s="1">
        <f>'Formulario de Respuestas'!D100</f>
        <v>0</v>
      </c>
      <c r="C101" s="29">
        <f>IF($B101='Formulario de Respuestas'!$D100,'Formulario de Respuestas'!$E100,"ES DIFERENTE")</f>
        <v>0</v>
      </c>
      <c r="D101" s="19" t="str">
        <f>IFERROR(VLOOKUP(CONCATENATE(C$1,C101),'Formulario de Preguntas'!$C$2:$FN$85,3,FALSE),"")</f>
        <v/>
      </c>
      <c r="E101" s="1" t="str">
        <f>IFERROR(VLOOKUP(CONCATENATE(C$1,C101),'Formulario de Preguntas'!$C$2:$FN$85,4,FALSE),"")</f>
        <v/>
      </c>
      <c r="F101" s="29">
        <f>IF($B101='Formulario de Respuestas'!$D100,'Formulario de Respuestas'!$F100,"ES DIFERENTE")</f>
        <v>0</v>
      </c>
      <c r="G101" s="19" t="str">
        <f>IFERROR(VLOOKUP(CONCATENATE(F$1,F101),'Formulario de Preguntas'!$C$2:$FN$85,3,FALSE),"")</f>
        <v/>
      </c>
      <c r="H101" s="1" t="str">
        <f>IFERROR(VLOOKUP(CONCATENATE(F$1,F101),'Formulario de Preguntas'!$C$2:$FN$85,4,FALSE),"")</f>
        <v/>
      </c>
      <c r="I101" s="29">
        <f>IF($B101='Formulario de Respuestas'!$D100,'Formulario de Respuestas'!$G100,"ES DIFERENTE")</f>
        <v>0</v>
      </c>
      <c r="J101" s="19" t="str">
        <f>IFERROR(VLOOKUP(CONCATENATE(I$1,I101),'Formulario de Preguntas'!$C$2:$FN$85,3,FALSE),"")</f>
        <v/>
      </c>
      <c r="K101" s="1" t="str">
        <f>IFERROR(VLOOKUP(CONCATENATE(I$1,I101),'Formulario de Preguntas'!$C$2:$FN$85,4,FALSE),"")</f>
        <v/>
      </c>
      <c r="L101" s="29">
        <f>IF($B101='Formulario de Respuestas'!$D100,'Formulario de Respuestas'!$H100,"ES DIFERENTE")</f>
        <v>0</v>
      </c>
      <c r="M101" s="19" t="str">
        <f>IFERROR(VLOOKUP(CONCATENATE(L$1,L101),'Formulario de Preguntas'!$C$2:$FN$85,3,FALSE),"")</f>
        <v/>
      </c>
      <c r="N101" s="1" t="str">
        <f>IFERROR(VLOOKUP(CONCATENATE(L$1,L101),'Formulario de Preguntas'!$C$2:$FN$85,4,FALSE),"")</f>
        <v/>
      </c>
      <c r="O101" s="29">
        <f>IF($B101='Formulario de Respuestas'!$D100,'Formulario de Respuestas'!$I100,"ES DIFERENTE")</f>
        <v>0</v>
      </c>
      <c r="P101" s="19" t="str">
        <f>IFERROR(VLOOKUP(CONCATENATE(O$1,O101),'Formulario de Preguntas'!$C$2:$FN$85,3,FALSE),"")</f>
        <v/>
      </c>
      <c r="Q101" s="1" t="str">
        <f>IFERROR(VLOOKUP(CONCATENATE(O$1,O101),'Formulario de Preguntas'!$C$2:$FN$85,4,FALSE),"")</f>
        <v/>
      </c>
      <c r="R101" s="29">
        <f>IF($B101='Formulario de Respuestas'!$D100,'Formulario de Respuestas'!$J100,"ES DIFERENTE")</f>
        <v>0</v>
      </c>
      <c r="S101" s="19" t="str">
        <f>IFERROR(VLOOKUP(CONCATENATE(R$1,R101),'Formulario de Preguntas'!$C$2:$FN$85,3,FALSE),"")</f>
        <v/>
      </c>
      <c r="T101" s="1" t="str">
        <f>IFERROR(VLOOKUP(CONCATENATE(R$1,R101),'Formulario de Preguntas'!$C$2:$FN$85,4,FALSE),"")</f>
        <v/>
      </c>
      <c r="U101" s="29">
        <f>IF($B101='Formulario de Respuestas'!$D100,'Formulario de Respuestas'!$K100,"ES DIFERENTE")</f>
        <v>0</v>
      </c>
      <c r="V101" s="19" t="str">
        <f>IFERROR(VLOOKUP(CONCATENATE(U$1,U101),'Formulario de Preguntas'!$C$2:$FN$85,3,FALSE),"")</f>
        <v/>
      </c>
      <c r="W101" s="1" t="str">
        <f>IFERROR(VLOOKUP(CONCATENATE(U$1,U101),'Formulario de Preguntas'!$C$2:$FN$85,4,FALSE),"")</f>
        <v/>
      </c>
      <c r="X101" s="29">
        <f>IF($B101='Formulario de Respuestas'!$D100,'Formulario de Respuestas'!$L100,"ES DIFERENTE")</f>
        <v>0</v>
      </c>
      <c r="Y101" s="19" t="str">
        <f>IFERROR(VLOOKUP(CONCATENATE(X$1,X101),'Formulario de Preguntas'!$C$2:$FN$85,3,FALSE),"")</f>
        <v/>
      </c>
      <c r="Z101" s="1" t="str">
        <f>IFERROR(VLOOKUP(CONCATENATE(X$1,X101),'Formulario de Preguntas'!$C$2:$FN$85,4,FALSE),"")</f>
        <v/>
      </c>
      <c r="AA101" s="29">
        <f>IF($B101='Formulario de Respuestas'!$D100,'Formulario de Respuestas'!$M100,"ES DIFERENTE")</f>
        <v>0</v>
      </c>
      <c r="AB101" s="19" t="str">
        <f>IFERROR(VLOOKUP(CONCATENATE(AA$1,AA101),'Formulario de Preguntas'!$C$2:$FN$85,3,FALSE),"")</f>
        <v/>
      </c>
      <c r="AC101" s="1" t="str">
        <f>IFERROR(VLOOKUP(CONCATENATE(AA$1,AA101),'Formulario de Preguntas'!$C$2:$FN$85,4,FALSE),"")</f>
        <v/>
      </c>
      <c r="AD101" s="29">
        <f>IF($B101='Formulario de Respuestas'!$D100,'Formulario de Respuestas'!$N100,"ES DIFERENTE")</f>
        <v>0</v>
      </c>
      <c r="AE101" s="19" t="str">
        <f>IFERROR(VLOOKUP(CONCATENATE(AD$1,AD101),'Formulario de Preguntas'!$C$2:$FN$85,3,FALSE),"")</f>
        <v/>
      </c>
      <c r="AF101" s="1" t="str">
        <f>IFERROR(VLOOKUP(CONCATENATE(AD$1,AD101),'Formulario de Preguntas'!$C$2:$FN$85,4,FALSE),"")</f>
        <v/>
      </c>
      <c r="AG101" s="29">
        <f>IF($B101='Formulario de Respuestas'!$D100,'Formulario de Respuestas'!$O100,"ES DIFERENTE")</f>
        <v>0</v>
      </c>
      <c r="AH101" s="19" t="str">
        <f>IFERROR(VLOOKUP(CONCATENATE(AG$1,AG101),'Formulario de Preguntas'!$C$2:$FN$85,3,FALSE),"")</f>
        <v/>
      </c>
      <c r="AI101" s="1" t="str">
        <f>IFERROR(VLOOKUP(CONCATENATE(AG$1,AG101),'Formulario de Preguntas'!$C$2:$FN$85,4,FALSE),"")</f>
        <v/>
      </c>
      <c r="AJ101" s="29">
        <f>IF($B101='Formulario de Respuestas'!$D100,'Formulario de Respuestas'!$P100,"ES DIFERENTE")</f>
        <v>0</v>
      </c>
      <c r="AK101" s="19" t="str">
        <f>IFERROR(VLOOKUP(CONCATENATE(AJ$1,AJ101),'Formulario de Preguntas'!$C$2:$FN$85,3,FALSE),"")</f>
        <v/>
      </c>
      <c r="AL101" s="1" t="str">
        <f>IFERROR(VLOOKUP(CONCATENATE(AJ$1,AJ101),'Formulario de Preguntas'!$C$2:$FN$85,4,FALSE),"")</f>
        <v/>
      </c>
      <c r="AM101" s="29">
        <f>IF($B101='Formulario de Respuestas'!$D100,'Formulario de Respuestas'!$Q100,"ES DIFERENTE")</f>
        <v>0</v>
      </c>
      <c r="AN101" s="19" t="str">
        <f>IFERROR(VLOOKUP(CONCATENATE(AM$1,AM101),'Formulario de Preguntas'!$C$2:$FN$85,3,FALSE),"")</f>
        <v/>
      </c>
      <c r="AO101" s="1" t="str">
        <f>IFERROR(VLOOKUP(CONCATENATE(AM$1,AM101),'Formulario de Preguntas'!$C$2:$FN$85,4,FALSE),"")</f>
        <v/>
      </c>
      <c r="AP101" s="29">
        <f>IF($B101='Formulario de Respuestas'!$D100,'Formulario de Respuestas'!$R100,"ES DIFERENTE")</f>
        <v>0</v>
      </c>
      <c r="AQ101" s="19" t="str">
        <f>IFERROR(VLOOKUP(CONCATENATE(AP$1,AP101),'Formulario de Preguntas'!$C$2:$FN$85,3,FALSE),"")</f>
        <v/>
      </c>
      <c r="AR101" s="1" t="str">
        <f>IFERROR(VLOOKUP(CONCATENATE(AP$1,AP101),'Formulario de Preguntas'!$C$2:$FN$85,4,FALSE),"")</f>
        <v/>
      </c>
      <c r="AS101" s="29">
        <f>IF($B101='Formulario de Respuestas'!$D100,'Formulario de Respuestas'!$S100,"ES DIFERENTE")</f>
        <v>0</v>
      </c>
      <c r="AT101" s="19" t="str">
        <f>IFERROR(VLOOKUP(CONCATENATE(AS$1,AS101),'Formulario de Preguntas'!$C$2:$FN$85,3,FALSE),"")</f>
        <v/>
      </c>
      <c r="AU101" s="1" t="str">
        <f>IFERROR(VLOOKUP(CONCATENATE(AS$1,AS101),'Formulario de Preguntas'!$C$2:$FN$85,4,FALSE),"")</f>
        <v/>
      </c>
      <c r="AV101" s="29">
        <f>IF($B101='Formulario de Respuestas'!$D100,'Formulario de Respuestas'!$T100,"ES DIFERENTE")</f>
        <v>0</v>
      </c>
      <c r="AW101" s="19" t="str">
        <f>IFERROR(VLOOKUP(CONCATENATE(AV$1,AV101),'Formulario de Preguntas'!$C$2:$FN$85,3,FALSE),"")</f>
        <v/>
      </c>
      <c r="AX101" s="1" t="str">
        <f>IFERROR(VLOOKUP(CONCATENATE(AV$1,AV101),'Formulario de Preguntas'!$C$2:$FN$85,4,FALSE),"")</f>
        <v/>
      </c>
      <c r="AY101" s="29">
        <f>IF($B101='Formulario de Respuestas'!$D100,'Formulario de Respuestas'!$U100,"ES DIFERENTE")</f>
        <v>0</v>
      </c>
      <c r="AZ101" s="19" t="str">
        <f>IFERROR(VLOOKUP(CONCATENATE(AY$1,AY101),'Formulario de Preguntas'!$C$2:$FN$85,3,FALSE),"")</f>
        <v/>
      </c>
      <c r="BA101" s="1" t="str">
        <f>IFERROR(VLOOKUP(CONCATENATE(AY$1,AY101),'Formulario de Preguntas'!$C$2:$FN$85,4,FALSE),"")</f>
        <v/>
      </c>
      <c r="BB101" s="29">
        <f>IF($B101='Formulario de Respuestas'!$D100,'Formulario de Respuestas'!$V100,"ES DIFERENTE")</f>
        <v>0</v>
      </c>
      <c r="BC101" s="19" t="str">
        <f>IFERROR(VLOOKUP(CONCATENATE(BB$1,BB101),'Formulario de Preguntas'!$C$2:$FN$85,3,FALSE),"")</f>
        <v/>
      </c>
      <c r="BD101" s="1" t="str">
        <f>IFERROR(VLOOKUP(CONCATENATE(BB$1,BB101),'Formulario de Preguntas'!$C$2:$FN$85,4,FALSE),"")</f>
        <v/>
      </c>
      <c r="BE101" s="29">
        <f>IF($B101='Formulario de Respuestas'!$D100,'Formulario de Respuestas'!$W100,"ES DIFERENTE")</f>
        <v>0</v>
      </c>
      <c r="BF101" s="19" t="str">
        <f>IFERROR(VLOOKUP(CONCATENATE(BE$1,BE101),'Formulario de Preguntas'!$C$2:$FN$85,3,FALSE),"")</f>
        <v/>
      </c>
      <c r="BG101" s="1" t="str">
        <f>IFERROR(VLOOKUP(CONCATENATE(BE$1,BE101),'Formulario de Preguntas'!$C$2:$FN$85,4,FALSE),"")</f>
        <v/>
      </c>
      <c r="BH101" s="29">
        <f>IF($B101='Formulario de Respuestas'!$D100,'Formulario de Respuestas'!$X100,"ES DIFERENTE")</f>
        <v>0</v>
      </c>
      <c r="BI101" s="19" t="str">
        <f>IFERROR(VLOOKUP(CONCATENATE(BH$1,BH101),'Formulario de Preguntas'!$C$2:$FN$85,3,FALSE),"")</f>
        <v/>
      </c>
      <c r="BJ101" s="1" t="str">
        <f>IFERROR(VLOOKUP(CONCATENATE(BH$1,BH101),'Formulario de Preguntas'!$C$2:$FN$85,4,FALSE),"")</f>
        <v/>
      </c>
      <c r="BL101" s="29">
        <f>IF($B101='Formulario de Respuestas'!$D100,'Formulario de Respuestas'!$X100,"ES DIFERENTE")</f>
        <v>0</v>
      </c>
      <c r="BM101" s="19" t="str">
        <f>IFERROR(VLOOKUP(CONCATENATE(BL$1,BL101),'Formulario de Preguntas'!$C$2:$FN$85,3,FALSE),"")</f>
        <v/>
      </c>
      <c r="BN101" s="1" t="str">
        <f>IFERROR(VLOOKUP(CONCATENATE(BL$1,BL101),'Formulario de Preguntas'!$C$2:$FN$85,4,FALSE),"")</f>
        <v/>
      </c>
      <c r="BP101" s="1">
        <f t="shared" si="4"/>
        <v>0</v>
      </c>
      <c r="BQ101" s="1">
        <f t="shared" si="5"/>
        <v>0.25</v>
      </c>
      <c r="BR101" s="1">
        <f t="shared" si="6"/>
        <v>0</v>
      </c>
      <c r="BS101" s="1">
        <f>COUNTIF('Formulario de Respuestas'!$E100:$AC100,"A")</f>
        <v>0</v>
      </c>
      <c r="BT101" s="1">
        <f>COUNTIF('Formulario de Respuestas'!$E100:$AC100,"B")</f>
        <v>0</v>
      </c>
      <c r="BU101" s="1">
        <f>COUNTIF('Formulario de Respuestas'!$E100:$AC100,"C")</f>
        <v>0</v>
      </c>
      <c r="BV101" s="1">
        <f>COUNTIF('Formulario de Respuestas'!$E100:$AC100,"D")</f>
        <v>0</v>
      </c>
      <c r="BW101" s="1">
        <f>COUNTIF('Formulario de Respuestas'!$E100:$AC100,"E (RESPUESTA ANULADA)")</f>
        <v>0</v>
      </c>
    </row>
    <row r="102" spans="1:75" x14ac:dyDescent="0.25">
      <c r="A102" s="1">
        <f>'Formulario de Respuestas'!C101</f>
        <v>0</v>
      </c>
      <c r="B102" s="1">
        <f>'Formulario de Respuestas'!D101</f>
        <v>0</v>
      </c>
      <c r="C102" s="29">
        <f>IF($B102='Formulario de Respuestas'!$D101,'Formulario de Respuestas'!$E101,"ES DIFERENTE")</f>
        <v>0</v>
      </c>
      <c r="D102" s="19" t="str">
        <f>IFERROR(VLOOKUP(CONCATENATE(C$1,C102),'Formulario de Preguntas'!$C$2:$FN$85,3,FALSE),"")</f>
        <v/>
      </c>
      <c r="E102" s="1" t="str">
        <f>IFERROR(VLOOKUP(CONCATENATE(C$1,C102),'Formulario de Preguntas'!$C$2:$FN$85,4,FALSE),"")</f>
        <v/>
      </c>
      <c r="F102" s="29">
        <f>IF($B102='Formulario de Respuestas'!$D101,'Formulario de Respuestas'!$F101,"ES DIFERENTE")</f>
        <v>0</v>
      </c>
      <c r="G102" s="19" t="str">
        <f>IFERROR(VLOOKUP(CONCATENATE(F$1,F102),'Formulario de Preguntas'!$C$2:$FN$85,3,FALSE),"")</f>
        <v/>
      </c>
      <c r="H102" s="1" t="str">
        <f>IFERROR(VLOOKUP(CONCATENATE(F$1,F102),'Formulario de Preguntas'!$C$2:$FN$85,4,FALSE),"")</f>
        <v/>
      </c>
      <c r="I102" s="29">
        <f>IF($B102='Formulario de Respuestas'!$D101,'Formulario de Respuestas'!$G101,"ES DIFERENTE")</f>
        <v>0</v>
      </c>
      <c r="J102" s="19" t="str">
        <f>IFERROR(VLOOKUP(CONCATENATE(I$1,I102),'Formulario de Preguntas'!$C$2:$FN$85,3,FALSE),"")</f>
        <v/>
      </c>
      <c r="K102" s="1" t="str">
        <f>IFERROR(VLOOKUP(CONCATENATE(I$1,I102),'Formulario de Preguntas'!$C$2:$FN$85,4,FALSE),"")</f>
        <v/>
      </c>
      <c r="L102" s="29">
        <f>IF($B102='Formulario de Respuestas'!$D101,'Formulario de Respuestas'!$H101,"ES DIFERENTE")</f>
        <v>0</v>
      </c>
      <c r="M102" s="19" t="str">
        <f>IFERROR(VLOOKUP(CONCATENATE(L$1,L102),'Formulario de Preguntas'!$C$2:$FN$85,3,FALSE),"")</f>
        <v/>
      </c>
      <c r="N102" s="1" t="str">
        <f>IFERROR(VLOOKUP(CONCATENATE(L$1,L102),'Formulario de Preguntas'!$C$2:$FN$85,4,FALSE),"")</f>
        <v/>
      </c>
      <c r="O102" s="29">
        <f>IF($B102='Formulario de Respuestas'!$D101,'Formulario de Respuestas'!$I101,"ES DIFERENTE")</f>
        <v>0</v>
      </c>
      <c r="P102" s="19" t="str">
        <f>IFERROR(VLOOKUP(CONCATENATE(O$1,O102),'Formulario de Preguntas'!$C$2:$FN$85,3,FALSE),"")</f>
        <v/>
      </c>
      <c r="Q102" s="1" t="str">
        <f>IFERROR(VLOOKUP(CONCATENATE(O$1,O102),'Formulario de Preguntas'!$C$2:$FN$85,4,FALSE),"")</f>
        <v/>
      </c>
      <c r="R102" s="29">
        <f>IF($B102='Formulario de Respuestas'!$D101,'Formulario de Respuestas'!$J101,"ES DIFERENTE")</f>
        <v>0</v>
      </c>
      <c r="S102" s="19" t="str">
        <f>IFERROR(VLOOKUP(CONCATENATE(R$1,R102),'Formulario de Preguntas'!$C$2:$FN$85,3,FALSE),"")</f>
        <v/>
      </c>
      <c r="T102" s="1" t="str">
        <f>IFERROR(VLOOKUP(CONCATENATE(R$1,R102),'Formulario de Preguntas'!$C$2:$FN$85,4,FALSE),"")</f>
        <v/>
      </c>
      <c r="U102" s="29">
        <f>IF($B102='Formulario de Respuestas'!$D101,'Formulario de Respuestas'!$K101,"ES DIFERENTE")</f>
        <v>0</v>
      </c>
      <c r="V102" s="19" t="str">
        <f>IFERROR(VLOOKUP(CONCATENATE(U$1,U102),'Formulario de Preguntas'!$C$2:$FN$85,3,FALSE),"")</f>
        <v/>
      </c>
      <c r="W102" s="1" t="str">
        <f>IFERROR(VLOOKUP(CONCATENATE(U$1,U102),'Formulario de Preguntas'!$C$2:$FN$85,4,FALSE),"")</f>
        <v/>
      </c>
      <c r="X102" s="29">
        <f>IF($B102='Formulario de Respuestas'!$D101,'Formulario de Respuestas'!$L101,"ES DIFERENTE")</f>
        <v>0</v>
      </c>
      <c r="Y102" s="19" t="str">
        <f>IFERROR(VLOOKUP(CONCATENATE(X$1,X102),'Formulario de Preguntas'!$C$2:$FN$85,3,FALSE),"")</f>
        <v/>
      </c>
      <c r="Z102" s="1" t="str">
        <f>IFERROR(VLOOKUP(CONCATENATE(X$1,X102),'Formulario de Preguntas'!$C$2:$FN$85,4,FALSE),"")</f>
        <v/>
      </c>
      <c r="AA102" s="29">
        <f>IF($B102='Formulario de Respuestas'!$D101,'Formulario de Respuestas'!$M101,"ES DIFERENTE")</f>
        <v>0</v>
      </c>
      <c r="AB102" s="19" t="str">
        <f>IFERROR(VLOOKUP(CONCATENATE(AA$1,AA102),'Formulario de Preguntas'!$C$2:$FN$85,3,FALSE),"")</f>
        <v/>
      </c>
      <c r="AC102" s="1" t="str">
        <f>IFERROR(VLOOKUP(CONCATENATE(AA$1,AA102),'Formulario de Preguntas'!$C$2:$FN$85,4,FALSE),"")</f>
        <v/>
      </c>
      <c r="AD102" s="29">
        <f>IF($B102='Formulario de Respuestas'!$D101,'Formulario de Respuestas'!$N101,"ES DIFERENTE")</f>
        <v>0</v>
      </c>
      <c r="AE102" s="19" t="str">
        <f>IFERROR(VLOOKUP(CONCATENATE(AD$1,AD102),'Formulario de Preguntas'!$C$2:$FN$85,3,FALSE),"")</f>
        <v/>
      </c>
      <c r="AF102" s="1" t="str">
        <f>IFERROR(VLOOKUP(CONCATENATE(AD$1,AD102),'Formulario de Preguntas'!$C$2:$FN$85,4,FALSE),"")</f>
        <v/>
      </c>
      <c r="AG102" s="29">
        <f>IF($B102='Formulario de Respuestas'!$D101,'Formulario de Respuestas'!$O101,"ES DIFERENTE")</f>
        <v>0</v>
      </c>
      <c r="AH102" s="19" t="str">
        <f>IFERROR(VLOOKUP(CONCATENATE(AG$1,AG102),'Formulario de Preguntas'!$C$2:$FN$85,3,FALSE),"")</f>
        <v/>
      </c>
      <c r="AI102" s="1" t="str">
        <f>IFERROR(VLOOKUP(CONCATENATE(AG$1,AG102),'Formulario de Preguntas'!$C$2:$FN$85,4,FALSE),"")</f>
        <v/>
      </c>
      <c r="AJ102" s="29">
        <f>IF($B102='Formulario de Respuestas'!$D101,'Formulario de Respuestas'!$P101,"ES DIFERENTE")</f>
        <v>0</v>
      </c>
      <c r="AK102" s="19" t="str">
        <f>IFERROR(VLOOKUP(CONCATENATE(AJ$1,AJ102),'Formulario de Preguntas'!$C$2:$FN$85,3,FALSE),"")</f>
        <v/>
      </c>
      <c r="AL102" s="1" t="str">
        <f>IFERROR(VLOOKUP(CONCATENATE(AJ$1,AJ102),'Formulario de Preguntas'!$C$2:$FN$85,4,FALSE),"")</f>
        <v/>
      </c>
      <c r="AM102" s="29">
        <f>IF($B102='Formulario de Respuestas'!$D101,'Formulario de Respuestas'!$Q101,"ES DIFERENTE")</f>
        <v>0</v>
      </c>
      <c r="AN102" s="19" t="str">
        <f>IFERROR(VLOOKUP(CONCATENATE(AM$1,AM102),'Formulario de Preguntas'!$C$2:$FN$85,3,FALSE),"")</f>
        <v/>
      </c>
      <c r="AO102" s="1" t="str">
        <f>IFERROR(VLOOKUP(CONCATENATE(AM$1,AM102),'Formulario de Preguntas'!$C$2:$FN$85,4,FALSE),"")</f>
        <v/>
      </c>
      <c r="AP102" s="29">
        <f>IF($B102='Formulario de Respuestas'!$D101,'Formulario de Respuestas'!$R101,"ES DIFERENTE")</f>
        <v>0</v>
      </c>
      <c r="AQ102" s="19" t="str">
        <f>IFERROR(VLOOKUP(CONCATENATE(AP$1,AP102),'Formulario de Preguntas'!$C$2:$FN$85,3,FALSE),"")</f>
        <v/>
      </c>
      <c r="AR102" s="1" t="str">
        <f>IFERROR(VLOOKUP(CONCATENATE(AP$1,AP102),'Formulario de Preguntas'!$C$2:$FN$85,4,FALSE),"")</f>
        <v/>
      </c>
      <c r="AS102" s="29">
        <f>IF($B102='Formulario de Respuestas'!$D101,'Formulario de Respuestas'!$S101,"ES DIFERENTE")</f>
        <v>0</v>
      </c>
      <c r="AT102" s="19" t="str">
        <f>IFERROR(VLOOKUP(CONCATENATE(AS$1,AS102),'Formulario de Preguntas'!$C$2:$FN$85,3,FALSE),"")</f>
        <v/>
      </c>
      <c r="AU102" s="1" t="str">
        <f>IFERROR(VLOOKUP(CONCATENATE(AS$1,AS102),'Formulario de Preguntas'!$C$2:$FN$85,4,FALSE),"")</f>
        <v/>
      </c>
      <c r="AV102" s="29">
        <f>IF($B102='Formulario de Respuestas'!$D101,'Formulario de Respuestas'!$T101,"ES DIFERENTE")</f>
        <v>0</v>
      </c>
      <c r="AW102" s="19" t="str">
        <f>IFERROR(VLOOKUP(CONCATENATE(AV$1,AV102),'Formulario de Preguntas'!$C$2:$FN$85,3,FALSE),"")</f>
        <v/>
      </c>
      <c r="AX102" s="1" t="str">
        <f>IFERROR(VLOOKUP(CONCATENATE(AV$1,AV102),'Formulario de Preguntas'!$C$2:$FN$85,4,FALSE),"")</f>
        <v/>
      </c>
      <c r="AY102" s="29">
        <f>IF($B102='Formulario de Respuestas'!$D101,'Formulario de Respuestas'!$U101,"ES DIFERENTE")</f>
        <v>0</v>
      </c>
      <c r="AZ102" s="19" t="str">
        <f>IFERROR(VLOOKUP(CONCATENATE(AY$1,AY102),'Formulario de Preguntas'!$C$2:$FN$85,3,FALSE),"")</f>
        <v/>
      </c>
      <c r="BA102" s="1" t="str">
        <f>IFERROR(VLOOKUP(CONCATENATE(AY$1,AY102),'Formulario de Preguntas'!$C$2:$FN$85,4,FALSE),"")</f>
        <v/>
      </c>
      <c r="BB102" s="29">
        <f>IF($B102='Formulario de Respuestas'!$D101,'Formulario de Respuestas'!$V101,"ES DIFERENTE")</f>
        <v>0</v>
      </c>
      <c r="BC102" s="19" t="str">
        <f>IFERROR(VLOOKUP(CONCATENATE(BB$1,BB102),'Formulario de Preguntas'!$C$2:$FN$85,3,FALSE),"")</f>
        <v/>
      </c>
      <c r="BD102" s="1" t="str">
        <f>IFERROR(VLOOKUP(CONCATENATE(BB$1,BB102),'Formulario de Preguntas'!$C$2:$FN$85,4,FALSE),"")</f>
        <v/>
      </c>
      <c r="BE102" s="29">
        <f>IF($B102='Formulario de Respuestas'!$D101,'Formulario de Respuestas'!$W101,"ES DIFERENTE")</f>
        <v>0</v>
      </c>
      <c r="BF102" s="19" t="str">
        <f>IFERROR(VLOOKUP(CONCATENATE(BE$1,BE102),'Formulario de Preguntas'!$C$2:$FN$85,3,FALSE),"")</f>
        <v/>
      </c>
      <c r="BG102" s="1" t="str">
        <f>IFERROR(VLOOKUP(CONCATENATE(BE$1,BE102),'Formulario de Preguntas'!$C$2:$FN$85,4,FALSE),"")</f>
        <v/>
      </c>
      <c r="BH102" s="29">
        <f>IF($B102='Formulario de Respuestas'!$D101,'Formulario de Respuestas'!$X101,"ES DIFERENTE")</f>
        <v>0</v>
      </c>
      <c r="BI102" s="19" t="str">
        <f>IFERROR(VLOOKUP(CONCATENATE(BH$1,BH102),'Formulario de Preguntas'!$C$2:$FN$85,3,FALSE),"")</f>
        <v/>
      </c>
      <c r="BJ102" s="1" t="str">
        <f>IFERROR(VLOOKUP(CONCATENATE(BH$1,BH102),'Formulario de Preguntas'!$C$2:$FN$85,4,FALSE),"")</f>
        <v/>
      </c>
      <c r="BL102" s="29">
        <f>IF($B102='Formulario de Respuestas'!$D101,'Formulario de Respuestas'!$X101,"ES DIFERENTE")</f>
        <v>0</v>
      </c>
      <c r="BM102" s="19" t="str">
        <f>IFERROR(VLOOKUP(CONCATENATE(BL$1,BL102),'Formulario de Preguntas'!$C$2:$FN$85,3,FALSE),"")</f>
        <v/>
      </c>
      <c r="BN102" s="1" t="str">
        <f>IFERROR(VLOOKUP(CONCATENATE(BL$1,BL102),'Formulario de Preguntas'!$C$2:$FN$85,4,FALSE),"")</f>
        <v/>
      </c>
      <c r="BP102" s="1">
        <f t="shared" si="4"/>
        <v>0</v>
      </c>
      <c r="BQ102" s="1">
        <f t="shared" si="5"/>
        <v>0.25</v>
      </c>
      <c r="BR102" s="1">
        <f t="shared" si="6"/>
        <v>0</v>
      </c>
      <c r="BS102" s="1">
        <f>COUNTIF('Formulario de Respuestas'!$E101:$AC101,"A")</f>
        <v>0</v>
      </c>
      <c r="BT102" s="1">
        <f>COUNTIF('Formulario de Respuestas'!$E101:$AC101,"B")</f>
        <v>0</v>
      </c>
      <c r="BU102" s="1">
        <f>COUNTIF('Formulario de Respuestas'!$E101:$AC101,"C")</f>
        <v>0</v>
      </c>
      <c r="BV102" s="1">
        <f>COUNTIF('Formulario de Respuestas'!$E101:$AC101,"D")</f>
        <v>0</v>
      </c>
      <c r="BW102" s="1">
        <f>COUNTIF('Formulario de Respuestas'!$E101:$AC101,"E (RESPUESTA ANULADA)")</f>
        <v>0</v>
      </c>
    </row>
    <row r="103" spans="1:75" x14ac:dyDescent="0.25">
      <c r="A103" s="1">
        <f>'Formulario de Respuestas'!C102</f>
        <v>0</v>
      </c>
      <c r="B103" s="1">
        <f>'Formulario de Respuestas'!D102</f>
        <v>0</v>
      </c>
      <c r="C103" s="29">
        <f>IF($B103='Formulario de Respuestas'!$D102,'Formulario de Respuestas'!$E102,"ES DIFERENTE")</f>
        <v>0</v>
      </c>
      <c r="D103" s="19" t="str">
        <f>IFERROR(VLOOKUP(CONCATENATE(C$1,C103),'Formulario de Preguntas'!$C$2:$FN$85,3,FALSE),"")</f>
        <v/>
      </c>
      <c r="E103" s="1" t="str">
        <f>IFERROR(VLOOKUP(CONCATENATE(C$1,C103),'Formulario de Preguntas'!$C$2:$FN$85,4,FALSE),"")</f>
        <v/>
      </c>
      <c r="F103" s="29">
        <f>IF($B103='Formulario de Respuestas'!$D102,'Formulario de Respuestas'!$F102,"ES DIFERENTE")</f>
        <v>0</v>
      </c>
      <c r="G103" s="19" t="str">
        <f>IFERROR(VLOOKUP(CONCATENATE(F$1,F103),'Formulario de Preguntas'!$C$2:$FN$85,3,FALSE),"")</f>
        <v/>
      </c>
      <c r="H103" s="1" t="str">
        <f>IFERROR(VLOOKUP(CONCATENATE(F$1,F103),'Formulario de Preguntas'!$C$2:$FN$85,4,FALSE),"")</f>
        <v/>
      </c>
      <c r="I103" s="29">
        <f>IF($B103='Formulario de Respuestas'!$D102,'Formulario de Respuestas'!$G102,"ES DIFERENTE")</f>
        <v>0</v>
      </c>
      <c r="J103" s="19" t="str">
        <f>IFERROR(VLOOKUP(CONCATENATE(I$1,I103),'Formulario de Preguntas'!$C$2:$FN$85,3,FALSE),"")</f>
        <v/>
      </c>
      <c r="K103" s="1" t="str">
        <f>IFERROR(VLOOKUP(CONCATENATE(I$1,I103),'Formulario de Preguntas'!$C$2:$FN$85,4,FALSE),"")</f>
        <v/>
      </c>
      <c r="L103" s="29">
        <f>IF($B103='Formulario de Respuestas'!$D102,'Formulario de Respuestas'!$H102,"ES DIFERENTE")</f>
        <v>0</v>
      </c>
      <c r="M103" s="19" t="str">
        <f>IFERROR(VLOOKUP(CONCATENATE(L$1,L103),'Formulario de Preguntas'!$C$2:$FN$85,3,FALSE),"")</f>
        <v/>
      </c>
      <c r="N103" s="1" t="str">
        <f>IFERROR(VLOOKUP(CONCATENATE(L$1,L103),'Formulario de Preguntas'!$C$2:$FN$85,4,FALSE),"")</f>
        <v/>
      </c>
      <c r="O103" s="29">
        <f>IF($B103='Formulario de Respuestas'!$D102,'Formulario de Respuestas'!$I102,"ES DIFERENTE")</f>
        <v>0</v>
      </c>
      <c r="P103" s="19" t="str">
        <f>IFERROR(VLOOKUP(CONCATENATE(O$1,O103),'Formulario de Preguntas'!$C$2:$FN$85,3,FALSE),"")</f>
        <v/>
      </c>
      <c r="Q103" s="1" t="str">
        <f>IFERROR(VLOOKUP(CONCATENATE(O$1,O103),'Formulario de Preguntas'!$C$2:$FN$85,4,FALSE),"")</f>
        <v/>
      </c>
      <c r="R103" s="29">
        <f>IF($B103='Formulario de Respuestas'!$D102,'Formulario de Respuestas'!$J102,"ES DIFERENTE")</f>
        <v>0</v>
      </c>
      <c r="S103" s="19" t="str">
        <f>IFERROR(VLOOKUP(CONCATENATE(R$1,R103),'Formulario de Preguntas'!$C$2:$FN$85,3,FALSE),"")</f>
        <v/>
      </c>
      <c r="T103" s="1" t="str">
        <f>IFERROR(VLOOKUP(CONCATENATE(R$1,R103),'Formulario de Preguntas'!$C$2:$FN$85,4,FALSE),"")</f>
        <v/>
      </c>
      <c r="U103" s="29">
        <f>IF($B103='Formulario de Respuestas'!$D102,'Formulario de Respuestas'!$K102,"ES DIFERENTE")</f>
        <v>0</v>
      </c>
      <c r="V103" s="19" t="str">
        <f>IFERROR(VLOOKUP(CONCATENATE(U$1,U103),'Formulario de Preguntas'!$C$2:$FN$85,3,FALSE),"")</f>
        <v/>
      </c>
      <c r="W103" s="1" t="str">
        <f>IFERROR(VLOOKUP(CONCATENATE(U$1,U103),'Formulario de Preguntas'!$C$2:$FN$85,4,FALSE),"")</f>
        <v/>
      </c>
      <c r="X103" s="29">
        <f>IF($B103='Formulario de Respuestas'!$D102,'Formulario de Respuestas'!$L102,"ES DIFERENTE")</f>
        <v>0</v>
      </c>
      <c r="Y103" s="19" t="str">
        <f>IFERROR(VLOOKUP(CONCATENATE(X$1,X103),'Formulario de Preguntas'!$C$2:$FN$85,3,FALSE),"")</f>
        <v/>
      </c>
      <c r="Z103" s="1" t="str">
        <f>IFERROR(VLOOKUP(CONCATENATE(X$1,X103),'Formulario de Preguntas'!$C$2:$FN$85,4,FALSE),"")</f>
        <v/>
      </c>
      <c r="AA103" s="29">
        <f>IF($B103='Formulario de Respuestas'!$D102,'Formulario de Respuestas'!$M102,"ES DIFERENTE")</f>
        <v>0</v>
      </c>
      <c r="AB103" s="19" t="str">
        <f>IFERROR(VLOOKUP(CONCATENATE(AA$1,AA103),'Formulario de Preguntas'!$C$2:$FN$85,3,FALSE),"")</f>
        <v/>
      </c>
      <c r="AC103" s="1" t="str">
        <f>IFERROR(VLOOKUP(CONCATENATE(AA$1,AA103),'Formulario de Preguntas'!$C$2:$FN$85,4,FALSE),"")</f>
        <v/>
      </c>
      <c r="AD103" s="29">
        <f>IF($B103='Formulario de Respuestas'!$D102,'Formulario de Respuestas'!$N102,"ES DIFERENTE")</f>
        <v>0</v>
      </c>
      <c r="AE103" s="19" t="str">
        <f>IFERROR(VLOOKUP(CONCATENATE(AD$1,AD103),'Formulario de Preguntas'!$C$2:$FN$85,3,FALSE),"")</f>
        <v/>
      </c>
      <c r="AF103" s="1" t="str">
        <f>IFERROR(VLOOKUP(CONCATENATE(AD$1,AD103),'Formulario de Preguntas'!$C$2:$FN$85,4,FALSE),"")</f>
        <v/>
      </c>
      <c r="AG103" s="29">
        <f>IF($B103='Formulario de Respuestas'!$D102,'Formulario de Respuestas'!$O102,"ES DIFERENTE")</f>
        <v>0</v>
      </c>
      <c r="AH103" s="19" t="str">
        <f>IFERROR(VLOOKUP(CONCATENATE(AG$1,AG103),'Formulario de Preguntas'!$C$2:$FN$85,3,FALSE),"")</f>
        <v/>
      </c>
      <c r="AI103" s="1" t="str">
        <f>IFERROR(VLOOKUP(CONCATENATE(AG$1,AG103),'Formulario de Preguntas'!$C$2:$FN$85,4,FALSE),"")</f>
        <v/>
      </c>
      <c r="AJ103" s="29">
        <f>IF($B103='Formulario de Respuestas'!$D102,'Formulario de Respuestas'!$P102,"ES DIFERENTE")</f>
        <v>0</v>
      </c>
      <c r="AK103" s="19" t="str">
        <f>IFERROR(VLOOKUP(CONCATENATE(AJ$1,AJ103),'Formulario de Preguntas'!$C$2:$FN$85,3,FALSE),"")</f>
        <v/>
      </c>
      <c r="AL103" s="1" t="str">
        <f>IFERROR(VLOOKUP(CONCATENATE(AJ$1,AJ103),'Formulario de Preguntas'!$C$2:$FN$85,4,FALSE),"")</f>
        <v/>
      </c>
      <c r="AM103" s="29">
        <f>IF($B103='Formulario de Respuestas'!$D102,'Formulario de Respuestas'!$Q102,"ES DIFERENTE")</f>
        <v>0</v>
      </c>
      <c r="AN103" s="19" t="str">
        <f>IFERROR(VLOOKUP(CONCATENATE(AM$1,AM103),'Formulario de Preguntas'!$C$2:$FN$85,3,FALSE),"")</f>
        <v/>
      </c>
      <c r="AO103" s="1" t="str">
        <f>IFERROR(VLOOKUP(CONCATENATE(AM$1,AM103),'Formulario de Preguntas'!$C$2:$FN$85,4,FALSE),"")</f>
        <v/>
      </c>
      <c r="AP103" s="29">
        <f>IF($B103='Formulario de Respuestas'!$D102,'Formulario de Respuestas'!$R102,"ES DIFERENTE")</f>
        <v>0</v>
      </c>
      <c r="AQ103" s="19" t="str">
        <f>IFERROR(VLOOKUP(CONCATENATE(AP$1,AP103),'Formulario de Preguntas'!$C$2:$FN$85,3,FALSE),"")</f>
        <v/>
      </c>
      <c r="AR103" s="1" t="str">
        <f>IFERROR(VLOOKUP(CONCATENATE(AP$1,AP103),'Formulario de Preguntas'!$C$2:$FN$85,4,FALSE),"")</f>
        <v/>
      </c>
      <c r="AS103" s="29">
        <f>IF($B103='Formulario de Respuestas'!$D102,'Formulario de Respuestas'!$S102,"ES DIFERENTE")</f>
        <v>0</v>
      </c>
      <c r="AT103" s="19" t="str">
        <f>IFERROR(VLOOKUP(CONCATENATE(AS$1,AS103),'Formulario de Preguntas'!$C$2:$FN$85,3,FALSE),"")</f>
        <v/>
      </c>
      <c r="AU103" s="1" t="str">
        <f>IFERROR(VLOOKUP(CONCATENATE(AS$1,AS103),'Formulario de Preguntas'!$C$2:$FN$85,4,FALSE),"")</f>
        <v/>
      </c>
      <c r="AV103" s="29">
        <f>IF($B103='Formulario de Respuestas'!$D102,'Formulario de Respuestas'!$T102,"ES DIFERENTE")</f>
        <v>0</v>
      </c>
      <c r="AW103" s="19" t="str">
        <f>IFERROR(VLOOKUP(CONCATENATE(AV$1,AV103),'Formulario de Preguntas'!$C$2:$FN$85,3,FALSE),"")</f>
        <v/>
      </c>
      <c r="AX103" s="1" t="str">
        <f>IFERROR(VLOOKUP(CONCATENATE(AV$1,AV103),'Formulario de Preguntas'!$C$2:$FN$85,4,FALSE),"")</f>
        <v/>
      </c>
      <c r="AY103" s="29">
        <f>IF($B103='Formulario de Respuestas'!$D102,'Formulario de Respuestas'!$U102,"ES DIFERENTE")</f>
        <v>0</v>
      </c>
      <c r="AZ103" s="19" t="str">
        <f>IFERROR(VLOOKUP(CONCATENATE(AY$1,AY103),'Formulario de Preguntas'!$C$2:$FN$85,3,FALSE),"")</f>
        <v/>
      </c>
      <c r="BA103" s="1" t="str">
        <f>IFERROR(VLOOKUP(CONCATENATE(AY$1,AY103),'Formulario de Preguntas'!$C$2:$FN$85,4,FALSE),"")</f>
        <v/>
      </c>
      <c r="BB103" s="29">
        <f>IF($B103='Formulario de Respuestas'!$D102,'Formulario de Respuestas'!$V102,"ES DIFERENTE")</f>
        <v>0</v>
      </c>
      <c r="BC103" s="19" t="str">
        <f>IFERROR(VLOOKUP(CONCATENATE(BB$1,BB103),'Formulario de Preguntas'!$C$2:$FN$85,3,FALSE),"")</f>
        <v/>
      </c>
      <c r="BD103" s="1" t="str">
        <f>IFERROR(VLOOKUP(CONCATENATE(BB$1,BB103),'Formulario de Preguntas'!$C$2:$FN$85,4,FALSE),"")</f>
        <v/>
      </c>
      <c r="BE103" s="29">
        <f>IF($B103='Formulario de Respuestas'!$D102,'Formulario de Respuestas'!$W102,"ES DIFERENTE")</f>
        <v>0</v>
      </c>
      <c r="BF103" s="19" t="str">
        <f>IFERROR(VLOOKUP(CONCATENATE(BE$1,BE103),'Formulario de Preguntas'!$C$2:$FN$85,3,FALSE),"")</f>
        <v/>
      </c>
      <c r="BG103" s="1" t="str">
        <f>IFERROR(VLOOKUP(CONCATENATE(BE$1,BE103),'Formulario de Preguntas'!$C$2:$FN$85,4,FALSE),"")</f>
        <v/>
      </c>
      <c r="BH103" s="29">
        <f>IF($B103='Formulario de Respuestas'!$D102,'Formulario de Respuestas'!$X102,"ES DIFERENTE")</f>
        <v>0</v>
      </c>
      <c r="BI103" s="19" t="str">
        <f>IFERROR(VLOOKUP(CONCATENATE(BH$1,BH103),'Formulario de Preguntas'!$C$2:$FN$85,3,FALSE),"")</f>
        <v/>
      </c>
      <c r="BJ103" s="1" t="str">
        <f>IFERROR(VLOOKUP(CONCATENATE(BH$1,BH103),'Formulario de Preguntas'!$C$2:$FN$85,4,FALSE),"")</f>
        <v/>
      </c>
      <c r="BL103" s="29">
        <f>IF($B103='Formulario de Respuestas'!$D102,'Formulario de Respuestas'!$X102,"ES DIFERENTE")</f>
        <v>0</v>
      </c>
      <c r="BM103" s="19" t="str">
        <f>IFERROR(VLOOKUP(CONCATENATE(BL$1,BL103),'Formulario de Preguntas'!$C$2:$FN$85,3,FALSE),"")</f>
        <v/>
      </c>
      <c r="BN103" s="1" t="str">
        <f>IFERROR(VLOOKUP(CONCATENATE(BL$1,BL103),'Formulario de Preguntas'!$C$2:$FN$85,4,FALSE),"")</f>
        <v/>
      </c>
      <c r="BP103" s="1">
        <f t="shared" si="4"/>
        <v>0</v>
      </c>
      <c r="BQ103" s="1">
        <f t="shared" si="5"/>
        <v>0.25</v>
      </c>
      <c r="BR103" s="1">
        <f t="shared" si="6"/>
        <v>0</v>
      </c>
      <c r="BS103" s="1">
        <f>COUNTIF('Formulario de Respuestas'!$E102:$AC102,"A")</f>
        <v>0</v>
      </c>
      <c r="BT103" s="1">
        <f>COUNTIF('Formulario de Respuestas'!$E102:$AC102,"B")</f>
        <v>0</v>
      </c>
      <c r="BU103" s="1">
        <f>COUNTIF('Formulario de Respuestas'!$E102:$AC102,"C")</f>
        <v>0</v>
      </c>
      <c r="BV103" s="1">
        <f>COUNTIF('Formulario de Respuestas'!$E102:$AC102,"D")</f>
        <v>0</v>
      </c>
      <c r="BW103" s="1">
        <f>COUNTIF('Formulario de Respuestas'!$E102:$AC102,"E (RESPUESTA ANULADA)")</f>
        <v>0</v>
      </c>
    </row>
    <row r="104" spans="1:75" x14ac:dyDescent="0.25">
      <c r="A104" s="1">
        <f>'Formulario de Respuestas'!C103</f>
        <v>0</v>
      </c>
      <c r="B104" s="1">
        <f>'Formulario de Respuestas'!D103</f>
        <v>0</v>
      </c>
      <c r="C104" s="29">
        <f>IF($B104='Formulario de Respuestas'!$D103,'Formulario de Respuestas'!$E103,"ES DIFERENTE")</f>
        <v>0</v>
      </c>
      <c r="D104" s="19" t="str">
        <f>IFERROR(VLOOKUP(CONCATENATE(C$1,C104),'Formulario de Preguntas'!$C$2:$FN$85,3,FALSE),"")</f>
        <v/>
      </c>
      <c r="E104" s="1" t="str">
        <f>IFERROR(VLOOKUP(CONCATENATE(C$1,C104),'Formulario de Preguntas'!$C$2:$FN$85,4,FALSE),"")</f>
        <v/>
      </c>
      <c r="F104" s="29">
        <f>IF($B104='Formulario de Respuestas'!$D103,'Formulario de Respuestas'!$F103,"ES DIFERENTE")</f>
        <v>0</v>
      </c>
      <c r="G104" s="19" t="str">
        <f>IFERROR(VLOOKUP(CONCATENATE(F$1,F104),'Formulario de Preguntas'!$C$2:$FN$85,3,FALSE),"")</f>
        <v/>
      </c>
      <c r="H104" s="1" t="str">
        <f>IFERROR(VLOOKUP(CONCATENATE(F$1,F104),'Formulario de Preguntas'!$C$2:$FN$85,4,FALSE),"")</f>
        <v/>
      </c>
      <c r="I104" s="29">
        <f>IF($B104='Formulario de Respuestas'!$D103,'Formulario de Respuestas'!$G103,"ES DIFERENTE")</f>
        <v>0</v>
      </c>
      <c r="J104" s="19" t="str">
        <f>IFERROR(VLOOKUP(CONCATENATE(I$1,I104),'Formulario de Preguntas'!$C$2:$FN$85,3,FALSE),"")</f>
        <v/>
      </c>
      <c r="K104" s="1" t="str">
        <f>IFERROR(VLOOKUP(CONCATENATE(I$1,I104),'Formulario de Preguntas'!$C$2:$FN$85,4,FALSE),"")</f>
        <v/>
      </c>
      <c r="L104" s="29">
        <f>IF($B104='Formulario de Respuestas'!$D103,'Formulario de Respuestas'!$H103,"ES DIFERENTE")</f>
        <v>0</v>
      </c>
      <c r="M104" s="19" t="str">
        <f>IFERROR(VLOOKUP(CONCATENATE(L$1,L104),'Formulario de Preguntas'!$C$2:$FN$85,3,FALSE),"")</f>
        <v/>
      </c>
      <c r="N104" s="1" t="str">
        <f>IFERROR(VLOOKUP(CONCATENATE(L$1,L104),'Formulario de Preguntas'!$C$2:$FN$85,4,FALSE),"")</f>
        <v/>
      </c>
      <c r="O104" s="29">
        <f>IF($B104='Formulario de Respuestas'!$D103,'Formulario de Respuestas'!$I103,"ES DIFERENTE")</f>
        <v>0</v>
      </c>
      <c r="P104" s="19" t="str">
        <f>IFERROR(VLOOKUP(CONCATENATE(O$1,O104),'Formulario de Preguntas'!$C$2:$FN$85,3,FALSE),"")</f>
        <v/>
      </c>
      <c r="Q104" s="1" t="str">
        <f>IFERROR(VLOOKUP(CONCATENATE(O$1,O104),'Formulario de Preguntas'!$C$2:$FN$85,4,FALSE),"")</f>
        <v/>
      </c>
      <c r="R104" s="29">
        <f>IF($B104='Formulario de Respuestas'!$D103,'Formulario de Respuestas'!$J103,"ES DIFERENTE")</f>
        <v>0</v>
      </c>
      <c r="S104" s="19" t="str">
        <f>IFERROR(VLOOKUP(CONCATENATE(R$1,R104),'Formulario de Preguntas'!$C$2:$FN$85,3,FALSE),"")</f>
        <v/>
      </c>
      <c r="T104" s="1" t="str">
        <f>IFERROR(VLOOKUP(CONCATENATE(R$1,R104),'Formulario de Preguntas'!$C$2:$FN$85,4,FALSE),"")</f>
        <v/>
      </c>
      <c r="U104" s="29">
        <f>IF($B104='Formulario de Respuestas'!$D103,'Formulario de Respuestas'!$K103,"ES DIFERENTE")</f>
        <v>0</v>
      </c>
      <c r="V104" s="19" t="str">
        <f>IFERROR(VLOOKUP(CONCATENATE(U$1,U104),'Formulario de Preguntas'!$C$2:$FN$85,3,FALSE),"")</f>
        <v/>
      </c>
      <c r="W104" s="1" t="str">
        <f>IFERROR(VLOOKUP(CONCATENATE(U$1,U104),'Formulario de Preguntas'!$C$2:$FN$85,4,FALSE),"")</f>
        <v/>
      </c>
      <c r="X104" s="29">
        <f>IF($B104='Formulario de Respuestas'!$D103,'Formulario de Respuestas'!$L103,"ES DIFERENTE")</f>
        <v>0</v>
      </c>
      <c r="Y104" s="19" t="str">
        <f>IFERROR(VLOOKUP(CONCATENATE(X$1,X104),'Formulario de Preguntas'!$C$2:$FN$85,3,FALSE),"")</f>
        <v/>
      </c>
      <c r="Z104" s="1" t="str">
        <f>IFERROR(VLOOKUP(CONCATENATE(X$1,X104),'Formulario de Preguntas'!$C$2:$FN$85,4,FALSE),"")</f>
        <v/>
      </c>
      <c r="AA104" s="29">
        <f>IF($B104='Formulario de Respuestas'!$D103,'Formulario de Respuestas'!$M103,"ES DIFERENTE")</f>
        <v>0</v>
      </c>
      <c r="AB104" s="19" t="str">
        <f>IFERROR(VLOOKUP(CONCATENATE(AA$1,AA104),'Formulario de Preguntas'!$C$2:$FN$85,3,FALSE),"")</f>
        <v/>
      </c>
      <c r="AC104" s="1" t="str">
        <f>IFERROR(VLOOKUP(CONCATENATE(AA$1,AA104),'Formulario de Preguntas'!$C$2:$FN$85,4,FALSE),"")</f>
        <v/>
      </c>
      <c r="AD104" s="29">
        <f>IF($B104='Formulario de Respuestas'!$D103,'Formulario de Respuestas'!$N103,"ES DIFERENTE")</f>
        <v>0</v>
      </c>
      <c r="AE104" s="19" t="str">
        <f>IFERROR(VLOOKUP(CONCATENATE(AD$1,AD104),'Formulario de Preguntas'!$C$2:$FN$85,3,FALSE),"")</f>
        <v/>
      </c>
      <c r="AF104" s="1" t="str">
        <f>IFERROR(VLOOKUP(CONCATENATE(AD$1,AD104),'Formulario de Preguntas'!$C$2:$FN$85,4,FALSE),"")</f>
        <v/>
      </c>
      <c r="AG104" s="29">
        <f>IF($B104='Formulario de Respuestas'!$D103,'Formulario de Respuestas'!$O103,"ES DIFERENTE")</f>
        <v>0</v>
      </c>
      <c r="AH104" s="19" t="str">
        <f>IFERROR(VLOOKUP(CONCATENATE(AG$1,AG104),'Formulario de Preguntas'!$C$2:$FN$85,3,FALSE),"")</f>
        <v/>
      </c>
      <c r="AI104" s="1" t="str">
        <f>IFERROR(VLOOKUP(CONCATENATE(AG$1,AG104),'Formulario de Preguntas'!$C$2:$FN$85,4,FALSE),"")</f>
        <v/>
      </c>
      <c r="AJ104" s="29">
        <f>IF($B104='Formulario de Respuestas'!$D103,'Formulario de Respuestas'!$P103,"ES DIFERENTE")</f>
        <v>0</v>
      </c>
      <c r="AK104" s="19" t="str">
        <f>IFERROR(VLOOKUP(CONCATENATE(AJ$1,AJ104),'Formulario de Preguntas'!$C$2:$FN$85,3,FALSE),"")</f>
        <v/>
      </c>
      <c r="AL104" s="1" t="str">
        <f>IFERROR(VLOOKUP(CONCATENATE(AJ$1,AJ104),'Formulario de Preguntas'!$C$2:$FN$85,4,FALSE),"")</f>
        <v/>
      </c>
      <c r="AM104" s="29">
        <f>IF($B104='Formulario de Respuestas'!$D103,'Formulario de Respuestas'!$Q103,"ES DIFERENTE")</f>
        <v>0</v>
      </c>
      <c r="AN104" s="19" t="str">
        <f>IFERROR(VLOOKUP(CONCATENATE(AM$1,AM104),'Formulario de Preguntas'!$C$2:$FN$85,3,FALSE),"")</f>
        <v/>
      </c>
      <c r="AO104" s="1" t="str">
        <f>IFERROR(VLOOKUP(CONCATENATE(AM$1,AM104),'Formulario de Preguntas'!$C$2:$FN$85,4,FALSE),"")</f>
        <v/>
      </c>
      <c r="AP104" s="29">
        <f>IF($B104='Formulario de Respuestas'!$D103,'Formulario de Respuestas'!$R103,"ES DIFERENTE")</f>
        <v>0</v>
      </c>
      <c r="AQ104" s="19" t="str">
        <f>IFERROR(VLOOKUP(CONCATENATE(AP$1,AP104),'Formulario de Preguntas'!$C$2:$FN$85,3,FALSE),"")</f>
        <v/>
      </c>
      <c r="AR104" s="1" t="str">
        <f>IFERROR(VLOOKUP(CONCATENATE(AP$1,AP104),'Formulario de Preguntas'!$C$2:$FN$85,4,FALSE),"")</f>
        <v/>
      </c>
      <c r="AS104" s="29">
        <f>IF($B104='Formulario de Respuestas'!$D103,'Formulario de Respuestas'!$S103,"ES DIFERENTE")</f>
        <v>0</v>
      </c>
      <c r="AT104" s="19" t="str">
        <f>IFERROR(VLOOKUP(CONCATENATE(AS$1,AS104),'Formulario de Preguntas'!$C$2:$FN$85,3,FALSE),"")</f>
        <v/>
      </c>
      <c r="AU104" s="1" t="str">
        <f>IFERROR(VLOOKUP(CONCATENATE(AS$1,AS104),'Formulario de Preguntas'!$C$2:$FN$85,4,FALSE),"")</f>
        <v/>
      </c>
      <c r="AV104" s="29">
        <f>IF($B104='Formulario de Respuestas'!$D103,'Formulario de Respuestas'!$T103,"ES DIFERENTE")</f>
        <v>0</v>
      </c>
      <c r="AW104" s="19" t="str">
        <f>IFERROR(VLOOKUP(CONCATENATE(AV$1,AV104),'Formulario de Preguntas'!$C$2:$FN$85,3,FALSE),"")</f>
        <v/>
      </c>
      <c r="AX104" s="1" t="str">
        <f>IFERROR(VLOOKUP(CONCATENATE(AV$1,AV104),'Formulario de Preguntas'!$C$2:$FN$85,4,FALSE),"")</f>
        <v/>
      </c>
      <c r="AY104" s="29">
        <f>IF($B104='Formulario de Respuestas'!$D103,'Formulario de Respuestas'!$U103,"ES DIFERENTE")</f>
        <v>0</v>
      </c>
      <c r="AZ104" s="19" t="str">
        <f>IFERROR(VLOOKUP(CONCATENATE(AY$1,AY104),'Formulario de Preguntas'!$C$2:$FN$85,3,FALSE),"")</f>
        <v/>
      </c>
      <c r="BA104" s="1" t="str">
        <f>IFERROR(VLOOKUP(CONCATENATE(AY$1,AY104),'Formulario de Preguntas'!$C$2:$FN$85,4,FALSE),"")</f>
        <v/>
      </c>
      <c r="BB104" s="29">
        <f>IF($B104='Formulario de Respuestas'!$D103,'Formulario de Respuestas'!$V103,"ES DIFERENTE")</f>
        <v>0</v>
      </c>
      <c r="BC104" s="19" t="str">
        <f>IFERROR(VLOOKUP(CONCATENATE(BB$1,BB104),'Formulario de Preguntas'!$C$2:$FN$85,3,FALSE),"")</f>
        <v/>
      </c>
      <c r="BD104" s="1" t="str">
        <f>IFERROR(VLOOKUP(CONCATENATE(BB$1,BB104),'Formulario de Preguntas'!$C$2:$FN$85,4,FALSE),"")</f>
        <v/>
      </c>
      <c r="BE104" s="29">
        <f>IF($B104='Formulario de Respuestas'!$D103,'Formulario de Respuestas'!$W103,"ES DIFERENTE")</f>
        <v>0</v>
      </c>
      <c r="BF104" s="19" t="str">
        <f>IFERROR(VLOOKUP(CONCATENATE(BE$1,BE104),'Formulario de Preguntas'!$C$2:$FN$85,3,FALSE),"")</f>
        <v/>
      </c>
      <c r="BG104" s="1" t="str">
        <f>IFERROR(VLOOKUP(CONCATENATE(BE$1,BE104),'Formulario de Preguntas'!$C$2:$FN$85,4,FALSE),"")</f>
        <v/>
      </c>
      <c r="BH104" s="29">
        <f>IF($B104='Formulario de Respuestas'!$D103,'Formulario de Respuestas'!$X103,"ES DIFERENTE")</f>
        <v>0</v>
      </c>
      <c r="BI104" s="19" t="str">
        <f>IFERROR(VLOOKUP(CONCATENATE(BH$1,BH104),'Formulario de Preguntas'!$C$2:$FN$85,3,FALSE),"")</f>
        <v/>
      </c>
      <c r="BJ104" s="1" t="str">
        <f>IFERROR(VLOOKUP(CONCATENATE(BH$1,BH104),'Formulario de Preguntas'!$C$2:$FN$85,4,FALSE),"")</f>
        <v/>
      </c>
      <c r="BL104" s="29">
        <f>IF($B104='Formulario de Respuestas'!$D103,'Formulario de Respuestas'!$X103,"ES DIFERENTE")</f>
        <v>0</v>
      </c>
      <c r="BM104" s="19" t="str">
        <f>IFERROR(VLOOKUP(CONCATENATE(BL$1,BL104),'Formulario de Preguntas'!$C$2:$FN$85,3,FALSE),"")</f>
        <v/>
      </c>
      <c r="BN104" s="1" t="str">
        <f>IFERROR(VLOOKUP(CONCATENATE(BL$1,BL104),'Formulario de Preguntas'!$C$2:$FN$85,4,FALSE),"")</f>
        <v/>
      </c>
      <c r="BP104" s="1">
        <f t="shared" si="4"/>
        <v>0</v>
      </c>
      <c r="BQ104" s="1">
        <f t="shared" si="5"/>
        <v>0.25</v>
      </c>
      <c r="BR104" s="1">
        <f t="shared" si="6"/>
        <v>0</v>
      </c>
      <c r="BS104" s="1">
        <f>COUNTIF('Formulario de Respuestas'!$E103:$AC103,"A")</f>
        <v>0</v>
      </c>
      <c r="BT104" s="1">
        <f>COUNTIF('Formulario de Respuestas'!$E103:$AC103,"B")</f>
        <v>0</v>
      </c>
      <c r="BU104" s="1">
        <f>COUNTIF('Formulario de Respuestas'!$E103:$AC103,"C")</f>
        <v>0</v>
      </c>
      <c r="BV104" s="1">
        <f>COUNTIF('Formulario de Respuestas'!$E103:$AC103,"D")</f>
        <v>0</v>
      </c>
      <c r="BW104" s="1">
        <f>COUNTIF('Formulario de Respuestas'!$E103:$AC103,"E (RESPUESTA ANULADA)")</f>
        <v>0</v>
      </c>
    </row>
    <row r="105" spans="1:75" x14ac:dyDescent="0.25">
      <c r="A105" s="1">
        <f>'Formulario de Respuestas'!C104</f>
        <v>0</v>
      </c>
      <c r="B105" s="1">
        <f>'Formulario de Respuestas'!D104</f>
        <v>0</v>
      </c>
      <c r="C105" s="29">
        <f>IF($B105='Formulario de Respuestas'!$D104,'Formulario de Respuestas'!$E104,"ES DIFERENTE")</f>
        <v>0</v>
      </c>
      <c r="D105" s="19" t="str">
        <f>IFERROR(VLOOKUP(CONCATENATE(C$1,C105),'Formulario de Preguntas'!$C$2:$FN$85,3,FALSE),"")</f>
        <v/>
      </c>
      <c r="E105" s="1" t="str">
        <f>IFERROR(VLOOKUP(CONCATENATE(C$1,C105),'Formulario de Preguntas'!$C$2:$FN$85,4,FALSE),"")</f>
        <v/>
      </c>
      <c r="F105" s="29">
        <f>IF($B105='Formulario de Respuestas'!$D104,'Formulario de Respuestas'!$F104,"ES DIFERENTE")</f>
        <v>0</v>
      </c>
      <c r="G105" s="19" t="str">
        <f>IFERROR(VLOOKUP(CONCATENATE(F$1,F105),'Formulario de Preguntas'!$C$2:$FN$85,3,FALSE),"")</f>
        <v/>
      </c>
      <c r="H105" s="1" t="str">
        <f>IFERROR(VLOOKUP(CONCATENATE(F$1,F105),'Formulario de Preguntas'!$C$2:$FN$85,4,FALSE),"")</f>
        <v/>
      </c>
      <c r="I105" s="29">
        <f>IF($B105='Formulario de Respuestas'!$D104,'Formulario de Respuestas'!$G104,"ES DIFERENTE")</f>
        <v>0</v>
      </c>
      <c r="J105" s="19" t="str">
        <f>IFERROR(VLOOKUP(CONCATENATE(I$1,I105),'Formulario de Preguntas'!$C$2:$FN$85,3,FALSE),"")</f>
        <v/>
      </c>
      <c r="K105" s="1" t="str">
        <f>IFERROR(VLOOKUP(CONCATENATE(I$1,I105),'Formulario de Preguntas'!$C$2:$FN$85,4,FALSE),"")</f>
        <v/>
      </c>
      <c r="L105" s="29">
        <f>IF($B105='Formulario de Respuestas'!$D104,'Formulario de Respuestas'!$H104,"ES DIFERENTE")</f>
        <v>0</v>
      </c>
      <c r="M105" s="19" t="str">
        <f>IFERROR(VLOOKUP(CONCATENATE(L$1,L105),'Formulario de Preguntas'!$C$2:$FN$85,3,FALSE),"")</f>
        <v/>
      </c>
      <c r="N105" s="1" t="str">
        <f>IFERROR(VLOOKUP(CONCATENATE(L$1,L105),'Formulario de Preguntas'!$C$2:$FN$85,4,FALSE),"")</f>
        <v/>
      </c>
      <c r="O105" s="29">
        <f>IF($B105='Formulario de Respuestas'!$D104,'Formulario de Respuestas'!$I104,"ES DIFERENTE")</f>
        <v>0</v>
      </c>
      <c r="P105" s="19" t="str">
        <f>IFERROR(VLOOKUP(CONCATENATE(O$1,O105),'Formulario de Preguntas'!$C$2:$FN$85,3,FALSE),"")</f>
        <v/>
      </c>
      <c r="Q105" s="1" t="str">
        <f>IFERROR(VLOOKUP(CONCATENATE(O$1,O105),'Formulario de Preguntas'!$C$2:$FN$85,4,FALSE),"")</f>
        <v/>
      </c>
      <c r="R105" s="29">
        <f>IF($B105='Formulario de Respuestas'!$D104,'Formulario de Respuestas'!$J104,"ES DIFERENTE")</f>
        <v>0</v>
      </c>
      <c r="S105" s="19" t="str">
        <f>IFERROR(VLOOKUP(CONCATENATE(R$1,R105),'Formulario de Preguntas'!$C$2:$FN$85,3,FALSE),"")</f>
        <v/>
      </c>
      <c r="T105" s="1" t="str">
        <f>IFERROR(VLOOKUP(CONCATENATE(R$1,R105),'Formulario de Preguntas'!$C$2:$FN$85,4,FALSE),"")</f>
        <v/>
      </c>
      <c r="U105" s="29">
        <f>IF($B105='Formulario de Respuestas'!$D104,'Formulario de Respuestas'!$K104,"ES DIFERENTE")</f>
        <v>0</v>
      </c>
      <c r="V105" s="19" t="str">
        <f>IFERROR(VLOOKUP(CONCATENATE(U$1,U105),'Formulario de Preguntas'!$C$2:$FN$85,3,FALSE),"")</f>
        <v/>
      </c>
      <c r="W105" s="1" t="str">
        <f>IFERROR(VLOOKUP(CONCATENATE(U$1,U105),'Formulario de Preguntas'!$C$2:$FN$85,4,FALSE),"")</f>
        <v/>
      </c>
      <c r="X105" s="29">
        <f>IF($B105='Formulario de Respuestas'!$D104,'Formulario de Respuestas'!$L104,"ES DIFERENTE")</f>
        <v>0</v>
      </c>
      <c r="Y105" s="19" t="str">
        <f>IFERROR(VLOOKUP(CONCATENATE(X$1,X105),'Formulario de Preguntas'!$C$2:$FN$85,3,FALSE),"")</f>
        <v/>
      </c>
      <c r="Z105" s="1" t="str">
        <f>IFERROR(VLOOKUP(CONCATENATE(X$1,X105),'Formulario de Preguntas'!$C$2:$FN$85,4,FALSE),"")</f>
        <v/>
      </c>
      <c r="AA105" s="29">
        <f>IF($B105='Formulario de Respuestas'!$D104,'Formulario de Respuestas'!$M104,"ES DIFERENTE")</f>
        <v>0</v>
      </c>
      <c r="AB105" s="19" t="str">
        <f>IFERROR(VLOOKUP(CONCATENATE(AA$1,AA105),'Formulario de Preguntas'!$C$2:$FN$85,3,FALSE),"")</f>
        <v/>
      </c>
      <c r="AC105" s="1" t="str">
        <f>IFERROR(VLOOKUP(CONCATENATE(AA$1,AA105),'Formulario de Preguntas'!$C$2:$FN$85,4,FALSE),"")</f>
        <v/>
      </c>
      <c r="AD105" s="29">
        <f>IF($B105='Formulario de Respuestas'!$D104,'Formulario de Respuestas'!$N104,"ES DIFERENTE")</f>
        <v>0</v>
      </c>
      <c r="AE105" s="19" t="str">
        <f>IFERROR(VLOOKUP(CONCATENATE(AD$1,AD105),'Formulario de Preguntas'!$C$2:$FN$85,3,FALSE),"")</f>
        <v/>
      </c>
      <c r="AF105" s="1" t="str">
        <f>IFERROR(VLOOKUP(CONCATENATE(AD$1,AD105),'Formulario de Preguntas'!$C$2:$FN$85,4,FALSE),"")</f>
        <v/>
      </c>
      <c r="AG105" s="29">
        <f>IF($B105='Formulario de Respuestas'!$D104,'Formulario de Respuestas'!$O104,"ES DIFERENTE")</f>
        <v>0</v>
      </c>
      <c r="AH105" s="19" t="str">
        <f>IFERROR(VLOOKUP(CONCATENATE(AG$1,AG105),'Formulario de Preguntas'!$C$2:$FN$85,3,FALSE),"")</f>
        <v/>
      </c>
      <c r="AI105" s="1" t="str">
        <f>IFERROR(VLOOKUP(CONCATENATE(AG$1,AG105),'Formulario de Preguntas'!$C$2:$FN$85,4,FALSE),"")</f>
        <v/>
      </c>
      <c r="AJ105" s="29">
        <f>IF($B105='Formulario de Respuestas'!$D104,'Formulario de Respuestas'!$P104,"ES DIFERENTE")</f>
        <v>0</v>
      </c>
      <c r="AK105" s="19" t="str">
        <f>IFERROR(VLOOKUP(CONCATENATE(AJ$1,AJ105),'Formulario de Preguntas'!$C$2:$FN$85,3,FALSE),"")</f>
        <v/>
      </c>
      <c r="AL105" s="1" t="str">
        <f>IFERROR(VLOOKUP(CONCATENATE(AJ$1,AJ105),'Formulario de Preguntas'!$C$2:$FN$85,4,FALSE),"")</f>
        <v/>
      </c>
      <c r="AM105" s="29">
        <f>IF($B105='Formulario de Respuestas'!$D104,'Formulario de Respuestas'!$Q104,"ES DIFERENTE")</f>
        <v>0</v>
      </c>
      <c r="AN105" s="19" t="str">
        <f>IFERROR(VLOOKUP(CONCATENATE(AM$1,AM105),'Formulario de Preguntas'!$C$2:$FN$85,3,FALSE),"")</f>
        <v/>
      </c>
      <c r="AO105" s="1" t="str">
        <f>IFERROR(VLOOKUP(CONCATENATE(AM$1,AM105),'Formulario de Preguntas'!$C$2:$FN$85,4,FALSE),"")</f>
        <v/>
      </c>
      <c r="AP105" s="29">
        <f>IF($B105='Formulario de Respuestas'!$D104,'Formulario de Respuestas'!$R104,"ES DIFERENTE")</f>
        <v>0</v>
      </c>
      <c r="AQ105" s="19" t="str">
        <f>IFERROR(VLOOKUP(CONCATENATE(AP$1,AP105),'Formulario de Preguntas'!$C$2:$FN$85,3,FALSE),"")</f>
        <v/>
      </c>
      <c r="AR105" s="1" t="str">
        <f>IFERROR(VLOOKUP(CONCATENATE(AP$1,AP105),'Formulario de Preguntas'!$C$2:$FN$85,4,FALSE),"")</f>
        <v/>
      </c>
      <c r="AS105" s="29">
        <f>IF($B105='Formulario de Respuestas'!$D104,'Formulario de Respuestas'!$S104,"ES DIFERENTE")</f>
        <v>0</v>
      </c>
      <c r="AT105" s="19" t="str">
        <f>IFERROR(VLOOKUP(CONCATENATE(AS$1,AS105),'Formulario de Preguntas'!$C$2:$FN$85,3,FALSE),"")</f>
        <v/>
      </c>
      <c r="AU105" s="1" t="str">
        <f>IFERROR(VLOOKUP(CONCATENATE(AS$1,AS105),'Formulario de Preguntas'!$C$2:$FN$85,4,FALSE),"")</f>
        <v/>
      </c>
      <c r="AV105" s="29">
        <f>IF($B105='Formulario de Respuestas'!$D104,'Formulario de Respuestas'!$T104,"ES DIFERENTE")</f>
        <v>0</v>
      </c>
      <c r="AW105" s="19" t="str">
        <f>IFERROR(VLOOKUP(CONCATENATE(AV$1,AV105),'Formulario de Preguntas'!$C$2:$FN$85,3,FALSE),"")</f>
        <v/>
      </c>
      <c r="AX105" s="1" t="str">
        <f>IFERROR(VLOOKUP(CONCATENATE(AV$1,AV105),'Formulario de Preguntas'!$C$2:$FN$85,4,FALSE),"")</f>
        <v/>
      </c>
      <c r="AY105" s="29">
        <f>IF($B105='Formulario de Respuestas'!$D104,'Formulario de Respuestas'!$U104,"ES DIFERENTE")</f>
        <v>0</v>
      </c>
      <c r="AZ105" s="19" t="str">
        <f>IFERROR(VLOOKUP(CONCATENATE(AY$1,AY105),'Formulario de Preguntas'!$C$2:$FN$85,3,FALSE),"")</f>
        <v/>
      </c>
      <c r="BA105" s="1" t="str">
        <f>IFERROR(VLOOKUP(CONCATENATE(AY$1,AY105),'Formulario de Preguntas'!$C$2:$FN$85,4,FALSE),"")</f>
        <v/>
      </c>
      <c r="BB105" s="29">
        <f>IF($B105='Formulario de Respuestas'!$D104,'Formulario de Respuestas'!$V104,"ES DIFERENTE")</f>
        <v>0</v>
      </c>
      <c r="BC105" s="19" t="str">
        <f>IFERROR(VLOOKUP(CONCATENATE(BB$1,BB105),'Formulario de Preguntas'!$C$2:$FN$85,3,FALSE),"")</f>
        <v/>
      </c>
      <c r="BD105" s="1" t="str">
        <f>IFERROR(VLOOKUP(CONCATENATE(BB$1,BB105),'Formulario de Preguntas'!$C$2:$FN$85,4,FALSE),"")</f>
        <v/>
      </c>
      <c r="BE105" s="29">
        <f>IF($B105='Formulario de Respuestas'!$D104,'Formulario de Respuestas'!$W104,"ES DIFERENTE")</f>
        <v>0</v>
      </c>
      <c r="BF105" s="19" t="str">
        <f>IFERROR(VLOOKUP(CONCATENATE(BE$1,BE105),'Formulario de Preguntas'!$C$2:$FN$85,3,FALSE),"")</f>
        <v/>
      </c>
      <c r="BG105" s="1" t="str">
        <f>IFERROR(VLOOKUP(CONCATENATE(BE$1,BE105),'Formulario de Preguntas'!$C$2:$FN$85,4,FALSE),"")</f>
        <v/>
      </c>
      <c r="BH105" s="29">
        <f>IF($B105='Formulario de Respuestas'!$D104,'Formulario de Respuestas'!$X104,"ES DIFERENTE")</f>
        <v>0</v>
      </c>
      <c r="BI105" s="19" t="str">
        <f>IFERROR(VLOOKUP(CONCATENATE(BH$1,BH105),'Formulario de Preguntas'!$C$2:$FN$85,3,FALSE),"")</f>
        <v/>
      </c>
      <c r="BJ105" s="1" t="str">
        <f>IFERROR(VLOOKUP(CONCATENATE(BH$1,BH105),'Formulario de Preguntas'!$C$2:$FN$85,4,FALSE),"")</f>
        <v/>
      </c>
      <c r="BL105" s="29">
        <f>IF($B105='Formulario de Respuestas'!$D104,'Formulario de Respuestas'!$X104,"ES DIFERENTE")</f>
        <v>0</v>
      </c>
      <c r="BM105" s="19" t="str">
        <f>IFERROR(VLOOKUP(CONCATENATE(BL$1,BL105),'Formulario de Preguntas'!$C$2:$FN$85,3,FALSE),"")</f>
        <v/>
      </c>
      <c r="BN105" s="1" t="str">
        <f>IFERROR(VLOOKUP(CONCATENATE(BL$1,BL105),'Formulario de Preguntas'!$C$2:$FN$85,4,FALSE),"")</f>
        <v/>
      </c>
      <c r="BP105" s="1">
        <f t="shared" si="4"/>
        <v>0</v>
      </c>
      <c r="BQ105" s="1">
        <f t="shared" si="5"/>
        <v>0.25</v>
      </c>
      <c r="BR105" s="1">
        <f t="shared" si="6"/>
        <v>0</v>
      </c>
      <c r="BS105" s="1">
        <f>COUNTIF('Formulario de Respuestas'!$E104:$AC104,"A")</f>
        <v>0</v>
      </c>
      <c r="BT105" s="1">
        <f>COUNTIF('Formulario de Respuestas'!$E104:$AC104,"B")</f>
        <v>0</v>
      </c>
      <c r="BU105" s="1">
        <f>COUNTIF('Formulario de Respuestas'!$E104:$AC104,"C")</f>
        <v>0</v>
      </c>
      <c r="BV105" s="1">
        <f>COUNTIF('Formulario de Respuestas'!$E104:$AC104,"D")</f>
        <v>0</v>
      </c>
      <c r="BW105" s="1">
        <f>COUNTIF('Formulario de Respuestas'!$E104:$AC104,"E (RESPUESTA ANULADA)")</f>
        <v>0</v>
      </c>
    </row>
    <row r="106" spans="1:75" x14ac:dyDescent="0.25">
      <c r="A106" s="1">
        <f>'Formulario de Respuestas'!C105</f>
        <v>0</v>
      </c>
      <c r="B106" s="1">
        <f>'Formulario de Respuestas'!D105</f>
        <v>0</v>
      </c>
      <c r="C106" s="29">
        <f>IF($B106='Formulario de Respuestas'!$D105,'Formulario de Respuestas'!$E105,"ES DIFERENTE")</f>
        <v>0</v>
      </c>
      <c r="D106" s="19" t="str">
        <f>IFERROR(VLOOKUP(CONCATENATE(C$1,C106),'Formulario de Preguntas'!$C$2:$FN$85,3,FALSE),"")</f>
        <v/>
      </c>
      <c r="E106" s="1" t="str">
        <f>IFERROR(VLOOKUP(CONCATENATE(C$1,C106),'Formulario de Preguntas'!$C$2:$FN$85,4,FALSE),"")</f>
        <v/>
      </c>
      <c r="F106" s="29">
        <f>IF($B106='Formulario de Respuestas'!$D105,'Formulario de Respuestas'!$F105,"ES DIFERENTE")</f>
        <v>0</v>
      </c>
      <c r="G106" s="19" t="str">
        <f>IFERROR(VLOOKUP(CONCATENATE(F$1,F106),'Formulario de Preguntas'!$C$2:$FN$85,3,FALSE),"")</f>
        <v/>
      </c>
      <c r="H106" s="1" t="str">
        <f>IFERROR(VLOOKUP(CONCATENATE(F$1,F106),'Formulario de Preguntas'!$C$2:$FN$85,4,FALSE),"")</f>
        <v/>
      </c>
      <c r="I106" s="29">
        <f>IF($B106='Formulario de Respuestas'!$D105,'Formulario de Respuestas'!$G105,"ES DIFERENTE")</f>
        <v>0</v>
      </c>
      <c r="J106" s="19" t="str">
        <f>IFERROR(VLOOKUP(CONCATENATE(I$1,I106),'Formulario de Preguntas'!$C$2:$FN$85,3,FALSE),"")</f>
        <v/>
      </c>
      <c r="K106" s="1" t="str">
        <f>IFERROR(VLOOKUP(CONCATENATE(I$1,I106),'Formulario de Preguntas'!$C$2:$FN$85,4,FALSE),"")</f>
        <v/>
      </c>
      <c r="L106" s="29">
        <f>IF($B106='Formulario de Respuestas'!$D105,'Formulario de Respuestas'!$H105,"ES DIFERENTE")</f>
        <v>0</v>
      </c>
      <c r="M106" s="19" t="str">
        <f>IFERROR(VLOOKUP(CONCATENATE(L$1,L106),'Formulario de Preguntas'!$C$2:$FN$85,3,FALSE),"")</f>
        <v/>
      </c>
      <c r="N106" s="1" t="str">
        <f>IFERROR(VLOOKUP(CONCATENATE(L$1,L106),'Formulario de Preguntas'!$C$2:$FN$85,4,FALSE),"")</f>
        <v/>
      </c>
      <c r="O106" s="29">
        <f>IF($B106='Formulario de Respuestas'!$D105,'Formulario de Respuestas'!$I105,"ES DIFERENTE")</f>
        <v>0</v>
      </c>
      <c r="P106" s="19" t="str">
        <f>IFERROR(VLOOKUP(CONCATENATE(O$1,O106),'Formulario de Preguntas'!$C$2:$FN$85,3,FALSE),"")</f>
        <v/>
      </c>
      <c r="Q106" s="1" t="str">
        <f>IFERROR(VLOOKUP(CONCATENATE(O$1,O106),'Formulario de Preguntas'!$C$2:$FN$85,4,FALSE),"")</f>
        <v/>
      </c>
      <c r="R106" s="29">
        <f>IF($B106='Formulario de Respuestas'!$D105,'Formulario de Respuestas'!$J105,"ES DIFERENTE")</f>
        <v>0</v>
      </c>
      <c r="S106" s="19" t="str">
        <f>IFERROR(VLOOKUP(CONCATENATE(R$1,R106),'Formulario de Preguntas'!$C$2:$FN$85,3,FALSE),"")</f>
        <v/>
      </c>
      <c r="T106" s="1" t="str">
        <f>IFERROR(VLOOKUP(CONCATENATE(R$1,R106),'Formulario de Preguntas'!$C$2:$FN$85,4,FALSE),"")</f>
        <v/>
      </c>
      <c r="U106" s="29">
        <f>IF($B106='Formulario de Respuestas'!$D105,'Formulario de Respuestas'!$K105,"ES DIFERENTE")</f>
        <v>0</v>
      </c>
      <c r="V106" s="19" t="str">
        <f>IFERROR(VLOOKUP(CONCATENATE(U$1,U106),'Formulario de Preguntas'!$C$2:$FN$85,3,FALSE),"")</f>
        <v/>
      </c>
      <c r="W106" s="1" t="str">
        <f>IFERROR(VLOOKUP(CONCATENATE(U$1,U106),'Formulario de Preguntas'!$C$2:$FN$85,4,FALSE),"")</f>
        <v/>
      </c>
      <c r="X106" s="29">
        <f>IF($B106='Formulario de Respuestas'!$D105,'Formulario de Respuestas'!$L105,"ES DIFERENTE")</f>
        <v>0</v>
      </c>
      <c r="Y106" s="19" t="str">
        <f>IFERROR(VLOOKUP(CONCATENATE(X$1,X106),'Formulario de Preguntas'!$C$2:$FN$85,3,FALSE),"")</f>
        <v/>
      </c>
      <c r="Z106" s="1" t="str">
        <f>IFERROR(VLOOKUP(CONCATENATE(X$1,X106),'Formulario de Preguntas'!$C$2:$FN$85,4,FALSE),"")</f>
        <v/>
      </c>
      <c r="AA106" s="29">
        <f>IF($B106='Formulario de Respuestas'!$D105,'Formulario de Respuestas'!$M105,"ES DIFERENTE")</f>
        <v>0</v>
      </c>
      <c r="AB106" s="19" t="str">
        <f>IFERROR(VLOOKUP(CONCATENATE(AA$1,AA106),'Formulario de Preguntas'!$C$2:$FN$85,3,FALSE),"")</f>
        <v/>
      </c>
      <c r="AC106" s="1" t="str">
        <f>IFERROR(VLOOKUP(CONCATENATE(AA$1,AA106),'Formulario de Preguntas'!$C$2:$FN$85,4,FALSE),"")</f>
        <v/>
      </c>
      <c r="AD106" s="29">
        <f>IF($B106='Formulario de Respuestas'!$D105,'Formulario de Respuestas'!$N105,"ES DIFERENTE")</f>
        <v>0</v>
      </c>
      <c r="AE106" s="19" t="str">
        <f>IFERROR(VLOOKUP(CONCATENATE(AD$1,AD106),'Formulario de Preguntas'!$C$2:$FN$85,3,FALSE),"")</f>
        <v/>
      </c>
      <c r="AF106" s="1" t="str">
        <f>IFERROR(VLOOKUP(CONCATENATE(AD$1,AD106),'Formulario de Preguntas'!$C$2:$FN$85,4,FALSE),"")</f>
        <v/>
      </c>
      <c r="AG106" s="29">
        <f>IF($B106='Formulario de Respuestas'!$D105,'Formulario de Respuestas'!$O105,"ES DIFERENTE")</f>
        <v>0</v>
      </c>
      <c r="AH106" s="19" t="str">
        <f>IFERROR(VLOOKUP(CONCATENATE(AG$1,AG106),'Formulario de Preguntas'!$C$2:$FN$85,3,FALSE),"")</f>
        <v/>
      </c>
      <c r="AI106" s="1" t="str">
        <f>IFERROR(VLOOKUP(CONCATENATE(AG$1,AG106),'Formulario de Preguntas'!$C$2:$FN$85,4,FALSE),"")</f>
        <v/>
      </c>
      <c r="AJ106" s="29">
        <f>IF($B106='Formulario de Respuestas'!$D105,'Formulario de Respuestas'!$P105,"ES DIFERENTE")</f>
        <v>0</v>
      </c>
      <c r="AK106" s="19" t="str">
        <f>IFERROR(VLOOKUP(CONCATENATE(AJ$1,AJ106),'Formulario de Preguntas'!$C$2:$FN$85,3,FALSE),"")</f>
        <v/>
      </c>
      <c r="AL106" s="1" t="str">
        <f>IFERROR(VLOOKUP(CONCATENATE(AJ$1,AJ106),'Formulario de Preguntas'!$C$2:$FN$85,4,FALSE),"")</f>
        <v/>
      </c>
      <c r="AM106" s="29">
        <f>IF($B106='Formulario de Respuestas'!$D105,'Formulario de Respuestas'!$Q105,"ES DIFERENTE")</f>
        <v>0</v>
      </c>
      <c r="AN106" s="19" t="str">
        <f>IFERROR(VLOOKUP(CONCATENATE(AM$1,AM106),'Formulario de Preguntas'!$C$2:$FN$85,3,FALSE),"")</f>
        <v/>
      </c>
      <c r="AO106" s="1" t="str">
        <f>IFERROR(VLOOKUP(CONCATENATE(AM$1,AM106),'Formulario de Preguntas'!$C$2:$FN$85,4,FALSE),"")</f>
        <v/>
      </c>
      <c r="AP106" s="29">
        <f>IF($B106='Formulario de Respuestas'!$D105,'Formulario de Respuestas'!$R105,"ES DIFERENTE")</f>
        <v>0</v>
      </c>
      <c r="AQ106" s="19" t="str">
        <f>IFERROR(VLOOKUP(CONCATENATE(AP$1,AP106),'Formulario de Preguntas'!$C$2:$FN$85,3,FALSE),"")</f>
        <v/>
      </c>
      <c r="AR106" s="1" t="str">
        <f>IFERROR(VLOOKUP(CONCATENATE(AP$1,AP106),'Formulario de Preguntas'!$C$2:$FN$85,4,FALSE),"")</f>
        <v/>
      </c>
      <c r="AS106" s="29">
        <f>IF($B106='Formulario de Respuestas'!$D105,'Formulario de Respuestas'!$S105,"ES DIFERENTE")</f>
        <v>0</v>
      </c>
      <c r="AT106" s="19" t="str">
        <f>IFERROR(VLOOKUP(CONCATENATE(AS$1,AS106),'Formulario de Preguntas'!$C$2:$FN$85,3,FALSE),"")</f>
        <v/>
      </c>
      <c r="AU106" s="1" t="str">
        <f>IFERROR(VLOOKUP(CONCATENATE(AS$1,AS106),'Formulario de Preguntas'!$C$2:$FN$85,4,FALSE),"")</f>
        <v/>
      </c>
      <c r="AV106" s="29">
        <f>IF($B106='Formulario de Respuestas'!$D105,'Formulario de Respuestas'!$T105,"ES DIFERENTE")</f>
        <v>0</v>
      </c>
      <c r="AW106" s="19" t="str">
        <f>IFERROR(VLOOKUP(CONCATENATE(AV$1,AV106),'Formulario de Preguntas'!$C$2:$FN$85,3,FALSE),"")</f>
        <v/>
      </c>
      <c r="AX106" s="1" t="str">
        <f>IFERROR(VLOOKUP(CONCATENATE(AV$1,AV106),'Formulario de Preguntas'!$C$2:$FN$85,4,FALSE),"")</f>
        <v/>
      </c>
      <c r="AY106" s="29">
        <f>IF($B106='Formulario de Respuestas'!$D105,'Formulario de Respuestas'!$U105,"ES DIFERENTE")</f>
        <v>0</v>
      </c>
      <c r="AZ106" s="19" t="str">
        <f>IFERROR(VLOOKUP(CONCATENATE(AY$1,AY106),'Formulario de Preguntas'!$C$2:$FN$85,3,FALSE),"")</f>
        <v/>
      </c>
      <c r="BA106" s="1" t="str">
        <f>IFERROR(VLOOKUP(CONCATENATE(AY$1,AY106),'Formulario de Preguntas'!$C$2:$FN$85,4,FALSE),"")</f>
        <v/>
      </c>
      <c r="BB106" s="29">
        <f>IF($B106='Formulario de Respuestas'!$D105,'Formulario de Respuestas'!$V105,"ES DIFERENTE")</f>
        <v>0</v>
      </c>
      <c r="BC106" s="19" t="str">
        <f>IFERROR(VLOOKUP(CONCATENATE(BB$1,BB106),'Formulario de Preguntas'!$C$2:$FN$85,3,FALSE),"")</f>
        <v/>
      </c>
      <c r="BD106" s="1" t="str">
        <f>IFERROR(VLOOKUP(CONCATENATE(BB$1,BB106),'Formulario de Preguntas'!$C$2:$FN$85,4,FALSE),"")</f>
        <v/>
      </c>
      <c r="BE106" s="29">
        <f>IF($B106='Formulario de Respuestas'!$D105,'Formulario de Respuestas'!$W105,"ES DIFERENTE")</f>
        <v>0</v>
      </c>
      <c r="BF106" s="19" t="str">
        <f>IFERROR(VLOOKUP(CONCATENATE(BE$1,BE106),'Formulario de Preguntas'!$C$2:$FN$85,3,FALSE),"")</f>
        <v/>
      </c>
      <c r="BG106" s="1" t="str">
        <f>IFERROR(VLOOKUP(CONCATENATE(BE$1,BE106),'Formulario de Preguntas'!$C$2:$FN$85,4,FALSE),"")</f>
        <v/>
      </c>
      <c r="BH106" s="29">
        <f>IF($B106='Formulario de Respuestas'!$D105,'Formulario de Respuestas'!$X105,"ES DIFERENTE")</f>
        <v>0</v>
      </c>
      <c r="BI106" s="19" t="str">
        <f>IFERROR(VLOOKUP(CONCATENATE(BH$1,BH106),'Formulario de Preguntas'!$C$2:$FN$85,3,FALSE),"")</f>
        <v/>
      </c>
      <c r="BJ106" s="1" t="str">
        <f>IFERROR(VLOOKUP(CONCATENATE(BH$1,BH106),'Formulario de Preguntas'!$C$2:$FN$85,4,FALSE),"")</f>
        <v/>
      </c>
      <c r="BL106" s="29">
        <f>IF($B106='Formulario de Respuestas'!$D105,'Formulario de Respuestas'!$X105,"ES DIFERENTE")</f>
        <v>0</v>
      </c>
      <c r="BM106" s="19" t="str">
        <f>IFERROR(VLOOKUP(CONCATENATE(BL$1,BL106),'Formulario de Preguntas'!$C$2:$FN$85,3,FALSE),"")</f>
        <v/>
      </c>
      <c r="BN106" s="1" t="str">
        <f>IFERROR(VLOOKUP(CONCATENATE(BL$1,BL106),'Formulario de Preguntas'!$C$2:$FN$85,4,FALSE),"")</f>
        <v/>
      </c>
      <c r="BP106" s="1">
        <f t="shared" si="4"/>
        <v>0</v>
      </c>
      <c r="BQ106" s="1">
        <f t="shared" si="5"/>
        <v>0.25</v>
      </c>
      <c r="BR106" s="1">
        <f t="shared" si="6"/>
        <v>0</v>
      </c>
      <c r="BS106" s="1">
        <f>COUNTIF('Formulario de Respuestas'!$E105:$AC105,"A")</f>
        <v>0</v>
      </c>
      <c r="BT106" s="1">
        <f>COUNTIF('Formulario de Respuestas'!$E105:$AC105,"B")</f>
        <v>0</v>
      </c>
      <c r="BU106" s="1">
        <f>COUNTIF('Formulario de Respuestas'!$E105:$AC105,"C")</f>
        <v>0</v>
      </c>
      <c r="BV106" s="1">
        <f>COUNTIF('Formulario de Respuestas'!$E105:$AC105,"D")</f>
        <v>0</v>
      </c>
      <c r="BW106" s="1">
        <f>COUNTIF('Formulario de Respuestas'!$E105:$AC105,"E (RESPUESTA ANULADA)")</f>
        <v>0</v>
      </c>
    </row>
    <row r="107" spans="1:75" x14ac:dyDescent="0.25">
      <c r="A107" s="1">
        <f>'Formulario de Respuestas'!C106</f>
        <v>0</v>
      </c>
      <c r="B107" s="1">
        <f>'Formulario de Respuestas'!D106</f>
        <v>0</v>
      </c>
      <c r="C107" s="29">
        <f>IF($B107='Formulario de Respuestas'!$D106,'Formulario de Respuestas'!$E106,"ES DIFERENTE")</f>
        <v>0</v>
      </c>
      <c r="D107" s="19" t="str">
        <f>IFERROR(VLOOKUP(CONCATENATE(C$1,C107),'Formulario de Preguntas'!$C$2:$FN$85,3,FALSE),"")</f>
        <v/>
      </c>
      <c r="E107" s="1" t="str">
        <f>IFERROR(VLOOKUP(CONCATENATE(C$1,C107),'Formulario de Preguntas'!$C$2:$FN$85,4,FALSE),"")</f>
        <v/>
      </c>
      <c r="F107" s="29">
        <f>IF($B107='Formulario de Respuestas'!$D106,'Formulario de Respuestas'!$F106,"ES DIFERENTE")</f>
        <v>0</v>
      </c>
      <c r="G107" s="19" t="str">
        <f>IFERROR(VLOOKUP(CONCATENATE(F$1,F107),'Formulario de Preguntas'!$C$2:$FN$85,3,FALSE),"")</f>
        <v/>
      </c>
      <c r="H107" s="1" t="str">
        <f>IFERROR(VLOOKUP(CONCATENATE(F$1,F107),'Formulario de Preguntas'!$C$2:$FN$85,4,FALSE),"")</f>
        <v/>
      </c>
      <c r="I107" s="29">
        <f>IF($B107='Formulario de Respuestas'!$D106,'Formulario de Respuestas'!$G106,"ES DIFERENTE")</f>
        <v>0</v>
      </c>
      <c r="J107" s="19" t="str">
        <f>IFERROR(VLOOKUP(CONCATENATE(I$1,I107),'Formulario de Preguntas'!$C$2:$FN$85,3,FALSE),"")</f>
        <v/>
      </c>
      <c r="K107" s="1" t="str">
        <f>IFERROR(VLOOKUP(CONCATENATE(I$1,I107),'Formulario de Preguntas'!$C$2:$FN$85,4,FALSE),"")</f>
        <v/>
      </c>
      <c r="L107" s="29">
        <f>IF($B107='Formulario de Respuestas'!$D106,'Formulario de Respuestas'!$H106,"ES DIFERENTE")</f>
        <v>0</v>
      </c>
      <c r="M107" s="19" t="str">
        <f>IFERROR(VLOOKUP(CONCATENATE(L$1,L107),'Formulario de Preguntas'!$C$2:$FN$85,3,FALSE),"")</f>
        <v/>
      </c>
      <c r="N107" s="1" t="str">
        <f>IFERROR(VLOOKUP(CONCATENATE(L$1,L107),'Formulario de Preguntas'!$C$2:$FN$85,4,FALSE),"")</f>
        <v/>
      </c>
      <c r="O107" s="29">
        <f>IF($B107='Formulario de Respuestas'!$D106,'Formulario de Respuestas'!$I106,"ES DIFERENTE")</f>
        <v>0</v>
      </c>
      <c r="P107" s="19" t="str">
        <f>IFERROR(VLOOKUP(CONCATENATE(O$1,O107),'Formulario de Preguntas'!$C$2:$FN$85,3,FALSE),"")</f>
        <v/>
      </c>
      <c r="Q107" s="1" t="str">
        <f>IFERROR(VLOOKUP(CONCATENATE(O$1,O107),'Formulario de Preguntas'!$C$2:$FN$85,4,FALSE),"")</f>
        <v/>
      </c>
      <c r="R107" s="29">
        <f>IF($B107='Formulario de Respuestas'!$D106,'Formulario de Respuestas'!$J106,"ES DIFERENTE")</f>
        <v>0</v>
      </c>
      <c r="S107" s="19" t="str">
        <f>IFERROR(VLOOKUP(CONCATENATE(R$1,R107),'Formulario de Preguntas'!$C$2:$FN$85,3,FALSE),"")</f>
        <v/>
      </c>
      <c r="T107" s="1" t="str">
        <f>IFERROR(VLOOKUP(CONCATENATE(R$1,R107),'Formulario de Preguntas'!$C$2:$FN$85,4,FALSE),"")</f>
        <v/>
      </c>
      <c r="U107" s="29">
        <f>IF($B107='Formulario de Respuestas'!$D106,'Formulario de Respuestas'!$K106,"ES DIFERENTE")</f>
        <v>0</v>
      </c>
      <c r="V107" s="19" t="str">
        <f>IFERROR(VLOOKUP(CONCATENATE(U$1,U107),'Formulario de Preguntas'!$C$2:$FN$85,3,FALSE),"")</f>
        <v/>
      </c>
      <c r="W107" s="1" t="str">
        <f>IFERROR(VLOOKUP(CONCATENATE(U$1,U107),'Formulario de Preguntas'!$C$2:$FN$85,4,FALSE),"")</f>
        <v/>
      </c>
      <c r="X107" s="29">
        <f>IF($B107='Formulario de Respuestas'!$D106,'Formulario de Respuestas'!$L106,"ES DIFERENTE")</f>
        <v>0</v>
      </c>
      <c r="Y107" s="19" t="str">
        <f>IFERROR(VLOOKUP(CONCATENATE(X$1,X107),'Formulario de Preguntas'!$C$2:$FN$85,3,FALSE),"")</f>
        <v/>
      </c>
      <c r="Z107" s="1" t="str">
        <f>IFERROR(VLOOKUP(CONCATENATE(X$1,X107),'Formulario de Preguntas'!$C$2:$FN$85,4,FALSE),"")</f>
        <v/>
      </c>
      <c r="AA107" s="29">
        <f>IF($B107='Formulario de Respuestas'!$D106,'Formulario de Respuestas'!$M106,"ES DIFERENTE")</f>
        <v>0</v>
      </c>
      <c r="AB107" s="19" t="str">
        <f>IFERROR(VLOOKUP(CONCATENATE(AA$1,AA107),'Formulario de Preguntas'!$C$2:$FN$85,3,FALSE),"")</f>
        <v/>
      </c>
      <c r="AC107" s="1" t="str">
        <f>IFERROR(VLOOKUP(CONCATENATE(AA$1,AA107),'Formulario de Preguntas'!$C$2:$FN$85,4,FALSE),"")</f>
        <v/>
      </c>
      <c r="AD107" s="29">
        <f>IF($B107='Formulario de Respuestas'!$D106,'Formulario de Respuestas'!$N106,"ES DIFERENTE")</f>
        <v>0</v>
      </c>
      <c r="AE107" s="19" t="str">
        <f>IFERROR(VLOOKUP(CONCATENATE(AD$1,AD107),'Formulario de Preguntas'!$C$2:$FN$85,3,FALSE),"")</f>
        <v/>
      </c>
      <c r="AF107" s="1" t="str">
        <f>IFERROR(VLOOKUP(CONCATENATE(AD$1,AD107),'Formulario de Preguntas'!$C$2:$FN$85,4,FALSE),"")</f>
        <v/>
      </c>
      <c r="AG107" s="29">
        <f>IF($B107='Formulario de Respuestas'!$D106,'Formulario de Respuestas'!$O106,"ES DIFERENTE")</f>
        <v>0</v>
      </c>
      <c r="AH107" s="19" t="str">
        <f>IFERROR(VLOOKUP(CONCATENATE(AG$1,AG107),'Formulario de Preguntas'!$C$2:$FN$85,3,FALSE),"")</f>
        <v/>
      </c>
      <c r="AI107" s="1" t="str">
        <f>IFERROR(VLOOKUP(CONCATENATE(AG$1,AG107),'Formulario de Preguntas'!$C$2:$FN$85,4,FALSE),"")</f>
        <v/>
      </c>
      <c r="AJ107" s="29">
        <f>IF($B107='Formulario de Respuestas'!$D106,'Formulario de Respuestas'!$P106,"ES DIFERENTE")</f>
        <v>0</v>
      </c>
      <c r="AK107" s="19" t="str">
        <f>IFERROR(VLOOKUP(CONCATENATE(AJ$1,AJ107),'Formulario de Preguntas'!$C$2:$FN$85,3,FALSE),"")</f>
        <v/>
      </c>
      <c r="AL107" s="1" t="str">
        <f>IFERROR(VLOOKUP(CONCATENATE(AJ$1,AJ107),'Formulario de Preguntas'!$C$2:$FN$85,4,FALSE),"")</f>
        <v/>
      </c>
      <c r="AM107" s="29">
        <f>IF($B107='Formulario de Respuestas'!$D106,'Formulario de Respuestas'!$Q106,"ES DIFERENTE")</f>
        <v>0</v>
      </c>
      <c r="AN107" s="19" t="str">
        <f>IFERROR(VLOOKUP(CONCATENATE(AM$1,AM107),'Formulario de Preguntas'!$C$2:$FN$85,3,FALSE),"")</f>
        <v/>
      </c>
      <c r="AO107" s="1" t="str">
        <f>IFERROR(VLOOKUP(CONCATENATE(AM$1,AM107),'Formulario de Preguntas'!$C$2:$FN$85,4,FALSE),"")</f>
        <v/>
      </c>
      <c r="AP107" s="29">
        <f>IF($B107='Formulario de Respuestas'!$D106,'Formulario de Respuestas'!$R106,"ES DIFERENTE")</f>
        <v>0</v>
      </c>
      <c r="AQ107" s="19" t="str">
        <f>IFERROR(VLOOKUP(CONCATENATE(AP$1,AP107),'Formulario de Preguntas'!$C$2:$FN$85,3,FALSE),"")</f>
        <v/>
      </c>
      <c r="AR107" s="1" t="str">
        <f>IFERROR(VLOOKUP(CONCATENATE(AP$1,AP107),'Formulario de Preguntas'!$C$2:$FN$85,4,FALSE),"")</f>
        <v/>
      </c>
      <c r="AS107" s="29">
        <f>IF($B107='Formulario de Respuestas'!$D106,'Formulario de Respuestas'!$S106,"ES DIFERENTE")</f>
        <v>0</v>
      </c>
      <c r="AT107" s="19" t="str">
        <f>IFERROR(VLOOKUP(CONCATENATE(AS$1,AS107),'Formulario de Preguntas'!$C$2:$FN$85,3,FALSE),"")</f>
        <v/>
      </c>
      <c r="AU107" s="1" t="str">
        <f>IFERROR(VLOOKUP(CONCATENATE(AS$1,AS107),'Formulario de Preguntas'!$C$2:$FN$85,4,FALSE),"")</f>
        <v/>
      </c>
      <c r="AV107" s="29">
        <f>IF($B107='Formulario de Respuestas'!$D106,'Formulario de Respuestas'!$T106,"ES DIFERENTE")</f>
        <v>0</v>
      </c>
      <c r="AW107" s="19" t="str">
        <f>IFERROR(VLOOKUP(CONCATENATE(AV$1,AV107),'Formulario de Preguntas'!$C$2:$FN$85,3,FALSE),"")</f>
        <v/>
      </c>
      <c r="AX107" s="1" t="str">
        <f>IFERROR(VLOOKUP(CONCATENATE(AV$1,AV107),'Formulario de Preguntas'!$C$2:$FN$85,4,FALSE),"")</f>
        <v/>
      </c>
      <c r="AY107" s="29">
        <f>IF($B107='Formulario de Respuestas'!$D106,'Formulario de Respuestas'!$U106,"ES DIFERENTE")</f>
        <v>0</v>
      </c>
      <c r="AZ107" s="19" t="str">
        <f>IFERROR(VLOOKUP(CONCATENATE(AY$1,AY107),'Formulario de Preguntas'!$C$2:$FN$85,3,FALSE),"")</f>
        <v/>
      </c>
      <c r="BA107" s="1" t="str">
        <f>IFERROR(VLOOKUP(CONCATENATE(AY$1,AY107),'Formulario de Preguntas'!$C$2:$FN$85,4,FALSE),"")</f>
        <v/>
      </c>
      <c r="BB107" s="29">
        <f>IF($B107='Formulario de Respuestas'!$D106,'Formulario de Respuestas'!$V106,"ES DIFERENTE")</f>
        <v>0</v>
      </c>
      <c r="BC107" s="19" t="str">
        <f>IFERROR(VLOOKUP(CONCATENATE(BB$1,BB107),'Formulario de Preguntas'!$C$2:$FN$85,3,FALSE),"")</f>
        <v/>
      </c>
      <c r="BD107" s="1" t="str">
        <f>IFERROR(VLOOKUP(CONCATENATE(BB$1,BB107),'Formulario de Preguntas'!$C$2:$FN$85,4,FALSE),"")</f>
        <v/>
      </c>
      <c r="BE107" s="29">
        <f>IF($B107='Formulario de Respuestas'!$D106,'Formulario de Respuestas'!$W106,"ES DIFERENTE")</f>
        <v>0</v>
      </c>
      <c r="BF107" s="19" t="str">
        <f>IFERROR(VLOOKUP(CONCATENATE(BE$1,BE107),'Formulario de Preguntas'!$C$2:$FN$85,3,FALSE),"")</f>
        <v/>
      </c>
      <c r="BG107" s="1" t="str">
        <f>IFERROR(VLOOKUP(CONCATENATE(BE$1,BE107),'Formulario de Preguntas'!$C$2:$FN$85,4,FALSE),"")</f>
        <v/>
      </c>
      <c r="BH107" s="29">
        <f>IF($B107='Formulario de Respuestas'!$D106,'Formulario de Respuestas'!$X106,"ES DIFERENTE")</f>
        <v>0</v>
      </c>
      <c r="BI107" s="19" t="str">
        <f>IFERROR(VLOOKUP(CONCATENATE(BH$1,BH107),'Formulario de Preguntas'!$C$2:$FN$85,3,FALSE),"")</f>
        <v/>
      </c>
      <c r="BJ107" s="1" t="str">
        <f>IFERROR(VLOOKUP(CONCATENATE(BH$1,BH107),'Formulario de Preguntas'!$C$2:$FN$85,4,FALSE),"")</f>
        <v/>
      </c>
      <c r="BL107" s="29">
        <f>IF($B107='Formulario de Respuestas'!$D106,'Formulario de Respuestas'!$X106,"ES DIFERENTE")</f>
        <v>0</v>
      </c>
      <c r="BM107" s="19" t="str">
        <f>IFERROR(VLOOKUP(CONCATENATE(BL$1,BL107),'Formulario de Preguntas'!$C$2:$FN$85,3,FALSE),"")</f>
        <v/>
      </c>
      <c r="BN107" s="1" t="str">
        <f>IFERROR(VLOOKUP(CONCATENATE(BL$1,BL107),'Formulario de Preguntas'!$C$2:$FN$85,4,FALSE),"")</f>
        <v/>
      </c>
      <c r="BP107" s="1">
        <f t="shared" si="4"/>
        <v>0</v>
      </c>
      <c r="BQ107" s="1">
        <f t="shared" si="5"/>
        <v>0.25</v>
      </c>
      <c r="BR107" s="1">
        <f t="shared" si="6"/>
        <v>0</v>
      </c>
      <c r="BS107" s="1">
        <f>COUNTIF('Formulario de Respuestas'!$E106:$AC106,"A")</f>
        <v>0</v>
      </c>
      <c r="BT107" s="1">
        <f>COUNTIF('Formulario de Respuestas'!$E106:$AC106,"B")</f>
        <v>0</v>
      </c>
      <c r="BU107" s="1">
        <f>COUNTIF('Formulario de Respuestas'!$E106:$AC106,"C")</f>
        <v>0</v>
      </c>
      <c r="BV107" s="1">
        <f>COUNTIF('Formulario de Respuestas'!$E106:$AC106,"D")</f>
        <v>0</v>
      </c>
      <c r="BW107" s="1">
        <f>COUNTIF('Formulario de Respuestas'!$E106:$AC106,"E (RESPUESTA ANULADA)")</f>
        <v>0</v>
      </c>
    </row>
    <row r="108" spans="1:75" x14ac:dyDescent="0.25">
      <c r="A108" s="1">
        <f>'Formulario de Respuestas'!C107</f>
        <v>0</v>
      </c>
      <c r="B108" s="1">
        <f>'Formulario de Respuestas'!D107</f>
        <v>0</v>
      </c>
      <c r="C108" s="29">
        <f>IF($B108='Formulario de Respuestas'!$D107,'Formulario de Respuestas'!$E107,"ES DIFERENTE")</f>
        <v>0</v>
      </c>
      <c r="D108" s="19" t="str">
        <f>IFERROR(VLOOKUP(CONCATENATE(C$1,C108),'Formulario de Preguntas'!$C$2:$FN$85,3,FALSE),"")</f>
        <v/>
      </c>
      <c r="E108" s="1" t="str">
        <f>IFERROR(VLOOKUP(CONCATENATE(C$1,C108),'Formulario de Preguntas'!$C$2:$FN$85,4,FALSE),"")</f>
        <v/>
      </c>
      <c r="F108" s="29">
        <f>IF($B108='Formulario de Respuestas'!$D107,'Formulario de Respuestas'!$F107,"ES DIFERENTE")</f>
        <v>0</v>
      </c>
      <c r="G108" s="19" t="str">
        <f>IFERROR(VLOOKUP(CONCATENATE(F$1,F108),'Formulario de Preguntas'!$C$2:$FN$85,3,FALSE),"")</f>
        <v/>
      </c>
      <c r="H108" s="1" t="str">
        <f>IFERROR(VLOOKUP(CONCATENATE(F$1,F108),'Formulario de Preguntas'!$C$2:$FN$85,4,FALSE),"")</f>
        <v/>
      </c>
      <c r="I108" s="29">
        <f>IF($B108='Formulario de Respuestas'!$D107,'Formulario de Respuestas'!$G107,"ES DIFERENTE")</f>
        <v>0</v>
      </c>
      <c r="J108" s="19" t="str">
        <f>IFERROR(VLOOKUP(CONCATENATE(I$1,I108),'Formulario de Preguntas'!$C$2:$FN$85,3,FALSE),"")</f>
        <v/>
      </c>
      <c r="K108" s="1" t="str">
        <f>IFERROR(VLOOKUP(CONCATENATE(I$1,I108),'Formulario de Preguntas'!$C$2:$FN$85,4,FALSE),"")</f>
        <v/>
      </c>
      <c r="L108" s="29">
        <f>IF($B108='Formulario de Respuestas'!$D107,'Formulario de Respuestas'!$H107,"ES DIFERENTE")</f>
        <v>0</v>
      </c>
      <c r="M108" s="19" t="str">
        <f>IFERROR(VLOOKUP(CONCATENATE(L$1,L108),'Formulario de Preguntas'!$C$2:$FN$85,3,FALSE),"")</f>
        <v/>
      </c>
      <c r="N108" s="1" t="str">
        <f>IFERROR(VLOOKUP(CONCATENATE(L$1,L108),'Formulario de Preguntas'!$C$2:$FN$85,4,FALSE),"")</f>
        <v/>
      </c>
      <c r="O108" s="29">
        <f>IF($B108='Formulario de Respuestas'!$D107,'Formulario de Respuestas'!$I107,"ES DIFERENTE")</f>
        <v>0</v>
      </c>
      <c r="P108" s="19" t="str">
        <f>IFERROR(VLOOKUP(CONCATENATE(O$1,O108),'Formulario de Preguntas'!$C$2:$FN$85,3,FALSE),"")</f>
        <v/>
      </c>
      <c r="Q108" s="1" t="str">
        <f>IFERROR(VLOOKUP(CONCATENATE(O$1,O108),'Formulario de Preguntas'!$C$2:$FN$85,4,FALSE),"")</f>
        <v/>
      </c>
      <c r="R108" s="29">
        <f>IF($B108='Formulario de Respuestas'!$D107,'Formulario de Respuestas'!$J107,"ES DIFERENTE")</f>
        <v>0</v>
      </c>
      <c r="S108" s="19" t="str">
        <f>IFERROR(VLOOKUP(CONCATENATE(R$1,R108),'Formulario de Preguntas'!$C$2:$FN$85,3,FALSE),"")</f>
        <v/>
      </c>
      <c r="T108" s="1" t="str">
        <f>IFERROR(VLOOKUP(CONCATENATE(R$1,R108),'Formulario de Preguntas'!$C$2:$FN$85,4,FALSE),"")</f>
        <v/>
      </c>
      <c r="U108" s="29">
        <f>IF($B108='Formulario de Respuestas'!$D107,'Formulario de Respuestas'!$K107,"ES DIFERENTE")</f>
        <v>0</v>
      </c>
      <c r="V108" s="19" t="str">
        <f>IFERROR(VLOOKUP(CONCATENATE(U$1,U108),'Formulario de Preguntas'!$C$2:$FN$85,3,FALSE),"")</f>
        <v/>
      </c>
      <c r="W108" s="1" t="str">
        <f>IFERROR(VLOOKUP(CONCATENATE(U$1,U108),'Formulario de Preguntas'!$C$2:$FN$85,4,FALSE),"")</f>
        <v/>
      </c>
      <c r="X108" s="29">
        <f>IF($B108='Formulario de Respuestas'!$D107,'Formulario de Respuestas'!$L107,"ES DIFERENTE")</f>
        <v>0</v>
      </c>
      <c r="Y108" s="19" t="str">
        <f>IFERROR(VLOOKUP(CONCATENATE(X$1,X108),'Formulario de Preguntas'!$C$2:$FN$85,3,FALSE),"")</f>
        <v/>
      </c>
      <c r="Z108" s="1" t="str">
        <f>IFERROR(VLOOKUP(CONCATENATE(X$1,X108),'Formulario de Preguntas'!$C$2:$FN$85,4,FALSE),"")</f>
        <v/>
      </c>
      <c r="AA108" s="29">
        <f>IF($B108='Formulario de Respuestas'!$D107,'Formulario de Respuestas'!$M107,"ES DIFERENTE")</f>
        <v>0</v>
      </c>
      <c r="AB108" s="19" t="str">
        <f>IFERROR(VLOOKUP(CONCATENATE(AA$1,AA108),'Formulario de Preguntas'!$C$2:$FN$85,3,FALSE),"")</f>
        <v/>
      </c>
      <c r="AC108" s="1" t="str">
        <f>IFERROR(VLOOKUP(CONCATENATE(AA$1,AA108),'Formulario de Preguntas'!$C$2:$FN$85,4,FALSE),"")</f>
        <v/>
      </c>
      <c r="AD108" s="29">
        <f>IF($B108='Formulario de Respuestas'!$D107,'Formulario de Respuestas'!$N107,"ES DIFERENTE")</f>
        <v>0</v>
      </c>
      <c r="AE108" s="19" t="str">
        <f>IFERROR(VLOOKUP(CONCATENATE(AD$1,AD108),'Formulario de Preguntas'!$C$2:$FN$85,3,FALSE),"")</f>
        <v/>
      </c>
      <c r="AF108" s="1" t="str">
        <f>IFERROR(VLOOKUP(CONCATENATE(AD$1,AD108),'Formulario de Preguntas'!$C$2:$FN$85,4,FALSE),"")</f>
        <v/>
      </c>
      <c r="AG108" s="29">
        <f>IF($B108='Formulario de Respuestas'!$D107,'Formulario de Respuestas'!$O107,"ES DIFERENTE")</f>
        <v>0</v>
      </c>
      <c r="AH108" s="19" t="str">
        <f>IFERROR(VLOOKUP(CONCATENATE(AG$1,AG108),'Formulario de Preguntas'!$C$2:$FN$85,3,FALSE),"")</f>
        <v/>
      </c>
      <c r="AI108" s="1" t="str">
        <f>IFERROR(VLOOKUP(CONCATENATE(AG$1,AG108),'Formulario de Preguntas'!$C$2:$FN$85,4,FALSE),"")</f>
        <v/>
      </c>
      <c r="AJ108" s="29">
        <f>IF($B108='Formulario de Respuestas'!$D107,'Formulario de Respuestas'!$P107,"ES DIFERENTE")</f>
        <v>0</v>
      </c>
      <c r="AK108" s="19" t="str">
        <f>IFERROR(VLOOKUP(CONCATENATE(AJ$1,AJ108),'Formulario de Preguntas'!$C$2:$FN$85,3,FALSE),"")</f>
        <v/>
      </c>
      <c r="AL108" s="1" t="str">
        <f>IFERROR(VLOOKUP(CONCATENATE(AJ$1,AJ108),'Formulario de Preguntas'!$C$2:$FN$85,4,FALSE),"")</f>
        <v/>
      </c>
      <c r="AM108" s="29">
        <f>IF($B108='Formulario de Respuestas'!$D107,'Formulario de Respuestas'!$Q107,"ES DIFERENTE")</f>
        <v>0</v>
      </c>
      <c r="AN108" s="19" t="str">
        <f>IFERROR(VLOOKUP(CONCATENATE(AM$1,AM108),'Formulario de Preguntas'!$C$2:$FN$85,3,FALSE),"")</f>
        <v/>
      </c>
      <c r="AO108" s="1" t="str">
        <f>IFERROR(VLOOKUP(CONCATENATE(AM$1,AM108),'Formulario de Preguntas'!$C$2:$FN$85,4,FALSE),"")</f>
        <v/>
      </c>
      <c r="AP108" s="29">
        <f>IF($B108='Formulario de Respuestas'!$D107,'Formulario de Respuestas'!$R107,"ES DIFERENTE")</f>
        <v>0</v>
      </c>
      <c r="AQ108" s="19" t="str">
        <f>IFERROR(VLOOKUP(CONCATENATE(AP$1,AP108),'Formulario de Preguntas'!$C$2:$FN$85,3,FALSE),"")</f>
        <v/>
      </c>
      <c r="AR108" s="1" t="str">
        <f>IFERROR(VLOOKUP(CONCATENATE(AP$1,AP108),'Formulario de Preguntas'!$C$2:$FN$85,4,FALSE),"")</f>
        <v/>
      </c>
      <c r="AS108" s="29">
        <f>IF($B108='Formulario de Respuestas'!$D107,'Formulario de Respuestas'!$S107,"ES DIFERENTE")</f>
        <v>0</v>
      </c>
      <c r="AT108" s="19" t="str">
        <f>IFERROR(VLOOKUP(CONCATENATE(AS$1,AS108),'Formulario de Preguntas'!$C$2:$FN$85,3,FALSE),"")</f>
        <v/>
      </c>
      <c r="AU108" s="1" t="str">
        <f>IFERROR(VLOOKUP(CONCATENATE(AS$1,AS108),'Formulario de Preguntas'!$C$2:$FN$85,4,FALSE),"")</f>
        <v/>
      </c>
      <c r="AV108" s="29">
        <f>IF($B108='Formulario de Respuestas'!$D107,'Formulario de Respuestas'!$T107,"ES DIFERENTE")</f>
        <v>0</v>
      </c>
      <c r="AW108" s="19" t="str">
        <f>IFERROR(VLOOKUP(CONCATENATE(AV$1,AV108),'Formulario de Preguntas'!$C$2:$FN$85,3,FALSE),"")</f>
        <v/>
      </c>
      <c r="AX108" s="1" t="str">
        <f>IFERROR(VLOOKUP(CONCATENATE(AV$1,AV108),'Formulario de Preguntas'!$C$2:$FN$85,4,FALSE),"")</f>
        <v/>
      </c>
      <c r="AY108" s="29">
        <f>IF($B108='Formulario de Respuestas'!$D107,'Formulario de Respuestas'!$U107,"ES DIFERENTE")</f>
        <v>0</v>
      </c>
      <c r="AZ108" s="19" t="str">
        <f>IFERROR(VLOOKUP(CONCATENATE(AY$1,AY108),'Formulario de Preguntas'!$C$2:$FN$85,3,FALSE),"")</f>
        <v/>
      </c>
      <c r="BA108" s="1" t="str">
        <f>IFERROR(VLOOKUP(CONCATENATE(AY$1,AY108),'Formulario de Preguntas'!$C$2:$FN$85,4,FALSE),"")</f>
        <v/>
      </c>
      <c r="BB108" s="29">
        <f>IF($B108='Formulario de Respuestas'!$D107,'Formulario de Respuestas'!$V107,"ES DIFERENTE")</f>
        <v>0</v>
      </c>
      <c r="BC108" s="19" t="str">
        <f>IFERROR(VLOOKUP(CONCATENATE(BB$1,BB108),'Formulario de Preguntas'!$C$2:$FN$85,3,FALSE),"")</f>
        <v/>
      </c>
      <c r="BD108" s="1" t="str">
        <f>IFERROR(VLOOKUP(CONCATENATE(BB$1,BB108),'Formulario de Preguntas'!$C$2:$FN$85,4,FALSE),"")</f>
        <v/>
      </c>
      <c r="BE108" s="29">
        <f>IF($B108='Formulario de Respuestas'!$D107,'Formulario de Respuestas'!$W107,"ES DIFERENTE")</f>
        <v>0</v>
      </c>
      <c r="BF108" s="19" t="str">
        <f>IFERROR(VLOOKUP(CONCATENATE(BE$1,BE108),'Formulario de Preguntas'!$C$2:$FN$85,3,FALSE),"")</f>
        <v/>
      </c>
      <c r="BG108" s="1" t="str">
        <f>IFERROR(VLOOKUP(CONCATENATE(BE$1,BE108),'Formulario de Preguntas'!$C$2:$FN$85,4,FALSE),"")</f>
        <v/>
      </c>
      <c r="BH108" s="29">
        <f>IF($B108='Formulario de Respuestas'!$D107,'Formulario de Respuestas'!$X107,"ES DIFERENTE")</f>
        <v>0</v>
      </c>
      <c r="BI108" s="19" t="str">
        <f>IFERROR(VLOOKUP(CONCATENATE(BH$1,BH108),'Formulario de Preguntas'!$C$2:$FN$85,3,FALSE),"")</f>
        <v/>
      </c>
      <c r="BJ108" s="1" t="str">
        <f>IFERROR(VLOOKUP(CONCATENATE(BH$1,BH108),'Formulario de Preguntas'!$C$2:$FN$85,4,FALSE),"")</f>
        <v/>
      </c>
      <c r="BL108" s="29">
        <f>IF($B108='Formulario de Respuestas'!$D107,'Formulario de Respuestas'!$X107,"ES DIFERENTE")</f>
        <v>0</v>
      </c>
      <c r="BM108" s="19" t="str">
        <f>IFERROR(VLOOKUP(CONCATENATE(BL$1,BL108),'Formulario de Preguntas'!$C$2:$FN$85,3,FALSE),"")</f>
        <v/>
      </c>
      <c r="BN108" s="1" t="str">
        <f>IFERROR(VLOOKUP(CONCATENATE(BL$1,BL108),'Formulario de Preguntas'!$C$2:$FN$85,4,FALSE),"")</f>
        <v/>
      </c>
      <c r="BP108" s="1">
        <f t="shared" si="4"/>
        <v>0</v>
      </c>
      <c r="BQ108" s="1">
        <f t="shared" si="5"/>
        <v>0.25</v>
      </c>
      <c r="BR108" s="1">
        <f t="shared" si="6"/>
        <v>0</v>
      </c>
      <c r="BS108" s="1">
        <f>COUNTIF('Formulario de Respuestas'!$E107:$AC107,"A")</f>
        <v>0</v>
      </c>
      <c r="BT108" s="1">
        <f>COUNTIF('Formulario de Respuestas'!$E107:$AC107,"B")</f>
        <v>0</v>
      </c>
      <c r="BU108" s="1">
        <f>COUNTIF('Formulario de Respuestas'!$E107:$AC107,"C")</f>
        <v>0</v>
      </c>
      <c r="BV108" s="1">
        <f>COUNTIF('Formulario de Respuestas'!$E107:$AC107,"D")</f>
        <v>0</v>
      </c>
      <c r="BW108" s="1">
        <f>COUNTIF('Formulario de Respuestas'!$E107:$AC107,"E (RESPUESTA ANULADA)")</f>
        <v>0</v>
      </c>
    </row>
    <row r="109" spans="1:75" x14ac:dyDescent="0.25">
      <c r="A109" s="1">
        <f>'Formulario de Respuestas'!C108</f>
        <v>0</v>
      </c>
      <c r="B109" s="1">
        <f>'Formulario de Respuestas'!D108</f>
        <v>0</v>
      </c>
      <c r="C109" s="29">
        <f>IF($B109='Formulario de Respuestas'!$D108,'Formulario de Respuestas'!$E108,"ES DIFERENTE")</f>
        <v>0</v>
      </c>
      <c r="D109" s="19" t="str">
        <f>IFERROR(VLOOKUP(CONCATENATE(C$1,C109),'Formulario de Preguntas'!$C$2:$FN$85,3,FALSE),"")</f>
        <v/>
      </c>
      <c r="E109" s="1" t="str">
        <f>IFERROR(VLOOKUP(CONCATENATE(C$1,C109),'Formulario de Preguntas'!$C$2:$FN$85,4,FALSE),"")</f>
        <v/>
      </c>
      <c r="F109" s="29">
        <f>IF($B109='Formulario de Respuestas'!$D108,'Formulario de Respuestas'!$F108,"ES DIFERENTE")</f>
        <v>0</v>
      </c>
      <c r="G109" s="19" t="str">
        <f>IFERROR(VLOOKUP(CONCATENATE(F$1,F109),'Formulario de Preguntas'!$C$2:$FN$85,3,FALSE),"")</f>
        <v/>
      </c>
      <c r="H109" s="1" t="str">
        <f>IFERROR(VLOOKUP(CONCATENATE(F$1,F109),'Formulario de Preguntas'!$C$2:$FN$85,4,FALSE),"")</f>
        <v/>
      </c>
      <c r="I109" s="29">
        <f>IF($B109='Formulario de Respuestas'!$D108,'Formulario de Respuestas'!$G108,"ES DIFERENTE")</f>
        <v>0</v>
      </c>
      <c r="J109" s="19" t="str">
        <f>IFERROR(VLOOKUP(CONCATENATE(I$1,I109),'Formulario de Preguntas'!$C$2:$FN$85,3,FALSE),"")</f>
        <v/>
      </c>
      <c r="K109" s="1" t="str">
        <f>IFERROR(VLOOKUP(CONCATENATE(I$1,I109),'Formulario de Preguntas'!$C$2:$FN$85,4,FALSE),"")</f>
        <v/>
      </c>
      <c r="L109" s="29">
        <f>IF($B109='Formulario de Respuestas'!$D108,'Formulario de Respuestas'!$H108,"ES DIFERENTE")</f>
        <v>0</v>
      </c>
      <c r="M109" s="19" t="str">
        <f>IFERROR(VLOOKUP(CONCATENATE(L$1,L109),'Formulario de Preguntas'!$C$2:$FN$85,3,FALSE),"")</f>
        <v/>
      </c>
      <c r="N109" s="1" t="str">
        <f>IFERROR(VLOOKUP(CONCATENATE(L$1,L109),'Formulario de Preguntas'!$C$2:$FN$85,4,FALSE),"")</f>
        <v/>
      </c>
      <c r="O109" s="29">
        <f>IF($B109='Formulario de Respuestas'!$D108,'Formulario de Respuestas'!$I108,"ES DIFERENTE")</f>
        <v>0</v>
      </c>
      <c r="P109" s="19" t="str">
        <f>IFERROR(VLOOKUP(CONCATENATE(O$1,O109),'Formulario de Preguntas'!$C$2:$FN$85,3,FALSE),"")</f>
        <v/>
      </c>
      <c r="Q109" s="1" t="str">
        <f>IFERROR(VLOOKUP(CONCATENATE(O$1,O109),'Formulario de Preguntas'!$C$2:$FN$85,4,FALSE),"")</f>
        <v/>
      </c>
      <c r="R109" s="29">
        <f>IF($B109='Formulario de Respuestas'!$D108,'Formulario de Respuestas'!$J108,"ES DIFERENTE")</f>
        <v>0</v>
      </c>
      <c r="S109" s="19" t="str">
        <f>IFERROR(VLOOKUP(CONCATENATE(R$1,R109),'Formulario de Preguntas'!$C$2:$FN$85,3,FALSE),"")</f>
        <v/>
      </c>
      <c r="T109" s="1" t="str">
        <f>IFERROR(VLOOKUP(CONCATENATE(R$1,R109),'Formulario de Preguntas'!$C$2:$FN$85,4,FALSE),"")</f>
        <v/>
      </c>
      <c r="U109" s="29">
        <f>IF($B109='Formulario de Respuestas'!$D108,'Formulario de Respuestas'!$K108,"ES DIFERENTE")</f>
        <v>0</v>
      </c>
      <c r="V109" s="19" t="str">
        <f>IFERROR(VLOOKUP(CONCATENATE(U$1,U109),'Formulario de Preguntas'!$C$2:$FN$85,3,FALSE),"")</f>
        <v/>
      </c>
      <c r="W109" s="1" t="str">
        <f>IFERROR(VLOOKUP(CONCATENATE(U$1,U109),'Formulario de Preguntas'!$C$2:$FN$85,4,FALSE),"")</f>
        <v/>
      </c>
      <c r="X109" s="29">
        <f>IF($B109='Formulario de Respuestas'!$D108,'Formulario de Respuestas'!$L108,"ES DIFERENTE")</f>
        <v>0</v>
      </c>
      <c r="Y109" s="19" t="str">
        <f>IFERROR(VLOOKUP(CONCATENATE(X$1,X109),'Formulario de Preguntas'!$C$2:$FN$85,3,FALSE),"")</f>
        <v/>
      </c>
      <c r="Z109" s="1" t="str">
        <f>IFERROR(VLOOKUP(CONCATENATE(X$1,X109),'Formulario de Preguntas'!$C$2:$FN$85,4,FALSE),"")</f>
        <v/>
      </c>
      <c r="AA109" s="29">
        <f>IF($B109='Formulario de Respuestas'!$D108,'Formulario de Respuestas'!$M108,"ES DIFERENTE")</f>
        <v>0</v>
      </c>
      <c r="AB109" s="19" t="str">
        <f>IFERROR(VLOOKUP(CONCATENATE(AA$1,AA109),'Formulario de Preguntas'!$C$2:$FN$85,3,FALSE),"")</f>
        <v/>
      </c>
      <c r="AC109" s="1" t="str">
        <f>IFERROR(VLOOKUP(CONCATENATE(AA$1,AA109),'Formulario de Preguntas'!$C$2:$FN$85,4,FALSE),"")</f>
        <v/>
      </c>
      <c r="AD109" s="29">
        <f>IF($B109='Formulario de Respuestas'!$D108,'Formulario de Respuestas'!$N108,"ES DIFERENTE")</f>
        <v>0</v>
      </c>
      <c r="AE109" s="19" t="str">
        <f>IFERROR(VLOOKUP(CONCATENATE(AD$1,AD109),'Formulario de Preguntas'!$C$2:$FN$85,3,FALSE),"")</f>
        <v/>
      </c>
      <c r="AF109" s="1" t="str">
        <f>IFERROR(VLOOKUP(CONCATENATE(AD$1,AD109),'Formulario de Preguntas'!$C$2:$FN$85,4,FALSE),"")</f>
        <v/>
      </c>
      <c r="AG109" s="29">
        <f>IF($B109='Formulario de Respuestas'!$D108,'Formulario de Respuestas'!$O108,"ES DIFERENTE")</f>
        <v>0</v>
      </c>
      <c r="AH109" s="19" t="str">
        <f>IFERROR(VLOOKUP(CONCATENATE(AG$1,AG109),'Formulario de Preguntas'!$C$2:$FN$85,3,FALSE),"")</f>
        <v/>
      </c>
      <c r="AI109" s="1" t="str">
        <f>IFERROR(VLOOKUP(CONCATENATE(AG$1,AG109),'Formulario de Preguntas'!$C$2:$FN$85,4,FALSE),"")</f>
        <v/>
      </c>
      <c r="AJ109" s="29">
        <f>IF($B109='Formulario de Respuestas'!$D108,'Formulario de Respuestas'!$P108,"ES DIFERENTE")</f>
        <v>0</v>
      </c>
      <c r="AK109" s="19" t="str">
        <f>IFERROR(VLOOKUP(CONCATENATE(AJ$1,AJ109),'Formulario de Preguntas'!$C$2:$FN$85,3,FALSE),"")</f>
        <v/>
      </c>
      <c r="AL109" s="1" t="str">
        <f>IFERROR(VLOOKUP(CONCATENATE(AJ$1,AJ109),'Formulario de Preguntas'!$C$2:$FN$85,4,FALSE),"")</f>
        <v/>
      </c>
      <c r="AM109" s="29">
        <f>IF($B109='Formulario de Respuestas'!$D108,'Formulario de Respuestas'!$Q108,"ES DIFERENTE")</f>
        <v>0</v>
      </c>
      <c r="AN109" s="19" t="str">
        <f>IFERROR(VLOOKUP(CONCATENATE(AM$1,AM109),'Formulario de Preguntas'!$C$2:$FN$85,3,FALSE),"")</f>
        <v/>
      </c>
      <c r="AO109" s="1" t="str">
        <f>IFERROR(VLOOKUP(CONCATENATE(AM$1,AM109),'Formulario de Preguntas'!$C$2:$FN$85,4,FALSE),"")</f>
        <v/>
      </c>
      <c r="AP109" s="29">
        <f>IF($B109='Formulario de Respuestas'!$D108,'Formulario de Respuestas'!$R108,"ES DIFERENTE")</f>
        <v>0</v>
      </c>
      <c r="AQ109" s="19" t="str">
        <f>IFERROR(VLOOKUP(CONCATENATE(AP$1,AP109),'Formulario de Preguntas'!$C$2:$FN$85,3,FALSE),"")</f>
        <v/>
      </c>
      <c r="AR109" s="1" t="str">
        <f>IFERROR(VLOOKUP(CONCATENATE(AP$1,AP109),'Formulario de Preguntas'!$C$2:$FN$85,4,FALSE),"")</f>
        <v/>
      </c>
      <c r="AS109" s="29">
        <f>IF($B109='Formulario de Respuestas'!$D108,'Formulario de Respuestas'!$S108,"ES DIFERENTE")</f>
        <v>0</v>
      </c>
      <c r="AT109" s="19" t="str">
        <f>IFERROR(VLOOKUP(CONCATENATE(AS$1,AS109),'Formulario de Preguntas'!$C$2:$FN$85,3,FALSE),"")</f>
        <v/>
      </c>
      <c r="AU109" s="1" t="str">
        <f>IFERROR(VLOOKUP(CONCATENATE(AS$1,AS109),'Formulario de Preguntas'!$C$2:$FN$85,4,FALSE),"")</f>
        <v/>
      </c>
      <c r="AV109" s="29">
        <f>IF($B109='Formulario de Respuestas'!$D108,'Formulario de Respuestas'!$T108,"ES DIFERENTE")</f>
        <v>0</v>
      </c>
      <c r="AW109" s="19" t="str">
        <f>IFERROR(VLOOKUP(CONCATENATE(AV$1,AV109),'Formulario de Preguntas'!$C$2:$FN$85,3,FALSE),"")</f>
        <v/>
      </c>
      <c r="AX109" s="1" t="str">
        <f>IFERROR(VLOOKUP(CONCATENATE(AV$1,AV109),'Formulario de Preguntas'!$C$2:$FN$85,4,FALSE),"")</f>
        <v/>
      </c>
      <c r="AY109" s="29">
        <f>IF($B109='Formulario de Respuestas'!$D108,'Formulario de Respuestas'!$U108,"ES DIFERENTE")</f>
        <v>0</v>
      </c>
      <c r="AZ109" s="19" t="str">
        <f>IFERROR(VLOOKUP(CONCATENATE(AY$1,AY109),'Formulario de Preguntas'!$C$2:$FN$85,3,FALSE),"")</f>
        <v/>
      </c>
      <c r="BA109" s="1" t="str">
        <f>IFERROR(VLOOKUP(CONCATENATE(AY$1,AY109),'Formulario de Preguntas'!$C$2:$FN$85,4,FALSE),"")</f>
        <v/>
      </c>
      <c r="BB109" s="29">
        <f>IF($B109='Formulario de Respuestas'!$D108,'Formulario de Respuestas'!$V108,"ES DIFERENTE")</f>
        <v>0</v>
      </c>
      <c r="BC109" s="19" t="str">
        <f>IFERROR(VLOOKUP(CONCATENATE(BB$1,BB109),'Formulario de Preguntas'!$C$2:$FN$85,3,FALSE),"")</f>
        <v/>
      </c>
      <c r="BD109" s="1" t="str">
        <f>IFERROR(VLOOKUP(CONCATENATE(BB$1,BB109),'Formulario de Preguntas'!$C$2:$FN$85,4,FALSE),"")</f>
        <v/>
      </c>
      <c r="BE109" s="29">
        <f>IF($B109='Formulario de Respuestas'!$D108,'Formulario de Respuestas'!$W108,"ES DIFERENTE")</f>
        <v>0</v>
      </c>
      <c r="BF109" s="19" t="str">
        <f>IFERROR(VLOOKUP(CONCATENATE(BE$1,BE109),'Formulario de Preguntas'!$C$2:$FN$85,3,FALSE),"")</f>
        <v/>
      </c>
      <c r="BG109" s="1" t="str">
        <f>IFERROR(VLOOKUP(CONCATENATE(BE$1,BE109),'Formulario de Preguntas'!$C$2:$FN$85,4,FALSE),"")</f>
        <v/>
      </c>
      <c r="BH109" s="29">
        <f>IF($B109='Formulario de Respuestas'!$D108,'Formulario de Respuestas'!$X108,"ES DIFERENTE")</f>
        <v>0</v>
      </c>
      <c r="BI109" s="19" t="str">
        <f>IFERROR(VLOOKUP(CONCATENATE(BH$1,BH109),'Formulario de Preguntas'!$C$2:$FN$85,3,FALSE),"")</f>
        <v/>
      </c>
      <c r="BJ109" s="1" t="str">
        <f>IFERROR(VLOOKUP(CONCATENATE(BH$1,BH109),'Formulario de Preguntas'!$C$2:$FN$85,4,FALSE),"")</f>
        <v/>
      </c>
      <c r="BL109" s="29">
        <f>IF($B109='Formulario de Respuestas'!$D108,'Formulario de Respuestas'!$X108,"ES DIFERENTE")</f>
        <v>0</v>
      </c>
      <c r="BM109" s="19" t="str">
        <f>IFERROR(VLOOKUP(CONCATENATE(BL$1,BL109),'Formulario de Preguntas'!$C$2:$FN$85,3,FALSE),"")</f>
        <v/>
      </c>
      <c r="BN109" s="1" t="str">
        <f>IFERROR(VLOOKUP(CONCATENATE(BL$1,BL109),'Formulario de Preguntas'!$C$2:$FN$85,4,FALSE),"")</f>
        <v/>
      </c>
      <c r="BP109" s="1">
        <f t="shared" si="4"/>
        <v>0</v>
      </c>
      <c r="BQ109" s="1">
        <f t="shared" si="5"/>
        <v>0.25</v>
      </c>
      <c r="BR109" s="1">
        <f t="shared" si="6"/>
        <v>0</v>
      </c>
      <c r="BS109" s="1">
        <f>COUNTIF('Formulario de Respuestas'!$E108:$AC108,"A")</f>
        <v>0</v>
      </c>
      <c r="BT109" s="1">
        <f>COUNTIF('Formulario de Respuestas'!$E108:$AC108,"B")</f>
        <v>0</v>
      </c>
      <c r="BU109" s="1">
        <f>COUNTIF('Formulario de Respuestas'!$E108:$AC108,"C")</f>
        <v>0</v>
      </c>
      <c r="BV109" s="1">
        <f>COUNTIF('Formulario de Respuestas'!$E108:$AC108,"D")</f>
        <v>0</v>
      </c>
      <c r="BW109" s="1">
        <f>COUNTIF('Formulario de Respuestas'!$E108:$AC108,"E (RESPUESTA ANULADA)")</f>
        <v>0</v>
      </c>
    </row>
    <row r="110" spans="1:75" x14ac:dyDescent="0.25">
      <c r="A110" s="1">
        <f>'Formulario de Respuestas'!C109</f>
        <v>0</v>
      </c>
      <c r="B110" s="1">
        <f>'Formulario de Respuestas'!D109</f>
        <v>0</v>
      </c>
      <c r="C110" s="29">
        <f>IF($B110='Formulario de Respuestas'!$D109,'Formulario de Respuestas'!$E109,"ES DIFERENTE")</f>
        <v>0</v>
      </c>
      <c r="D110" s="19" t="str">
        <f>IFERROR(VLOOKUP(CONCATENATE(C$1,C110),'Formulario de Preguntas'!$C$2:$FN$85,3,FALSE),"")</f>
        <v/>
      </c>
      <c r="E110" s="1" t="str">
        <f>IFERROR(VLOOKUP(CONCATENATE(C$1,C110),'Formulario de Preguntas'!$C$2:$FN$85,4,FALSE),"")</f>
        <v/>
      </c>
      <c r="F110" s="29">
        <f>IF($B110='Formulario de Respuestas'!$D109,'Formulario de Respuestas'!$F109,"ES DIFERENTE")</f>
        <v>0</v>
      </c>
      <c r="G110" s="19" t="str">
        <f>IFERROR(VLOOKUP(CONCATENATE(F$1,F110),'Formulario de Preguntas'!$C$2:$FN$85,3,FALSE),"")</f>
        <v/>
      </c>
      <c r="H110" s="1" t="str">
        <f>IFERROR(VLOOKUP(CONCATENATE(F$1,F110),'Formulario de Preguntas'!$C$2:$FN$85,4,FALSE),"")</f>
        <v/>
      </c>
      <c r="I110" s="29">
        <f>IF($B110='Formulario de Respuestas'!$D109,'Formulario de Respuestas'!$G109,"ES DIFERENTE")</f>
        <v>0</v>
      </c>
      <c r="J110" s="19" t="str">
        <f>IFERROR(VLOOKUP(CONCATENATE(I$1,I110),'Formulario de Preguntas'!$C$2:$FN$85,3,FALSE),"")</f>
        <v/>
      </c>
      <c r="K110" s="1" t="str">
        <f>IFERROR(VLOOKUP(CONCATENATE(I$1,I110),'Formulario de Preguntas'!$C$2:$FN$85,4,FALSE),"")</f>
        <v/>
      </c>
      <c r="L110" s="29">
        <f>IF($B110='Formulario de Respuestas'!$D109,'Formulario de Respuestas'!$H109,"ES DIFERENTE")</f>
        <v>0</v>
      </c>
      <c r="M110" s="19" t="str">
        <f>IFERROR(VLOOKUP(CONCATENATE(L$1,L110),'Formulario de Preguntas'!$C$2:$FN$85,3,FALSE),"")</f>
        <v/>
      </c>
      <c r="N110" s="1" t="str">
        <f>IFERROR(VLOOKUP(CONCATENATE(L$1,L110),'Formulario de Preguntas'!$C$2:$FN$85,4,FALSE),"")</f>
        <v/>
      </c>
      <c r="O110" s="29">
        <f>IF($B110='Formulario de Respuestas'!$D109,'Formulario de Respuestas'!$I109,"ES DIFERENTE")</f>
        <v>0</v>
      </c>
      <c r="P110" s="19" t="str">
        <f>IFERROR(VLOOKUP(CONCATENATE(O$1,O110),'Formulario de Preguntas'!$C$2:$FN$85,3,FALSE),"")</f>
        <v/>
      </c>
      <c r="Q110" s="1" t="str">
        <f>IFERROR(VLOOKUP(CONCATENATE(O$1,O110),'Formulario de Preguntas'!$C$2:$FN$85,4,FALSE),"")</f>
        <v/>
      </c>
      <c r="R110" s="29">
        <f>IF($B110='Formulario de Respuestas'!$D109,'Formulario de Respuestas'!$J109,"ES DIFERENTE")</f>
        <v>0</v>
      </c>
      <c r="S110" s="19" t="str">
        <f>IFERROR(VLOOKUP(CONCATENATE(R$1,R110),'Formulario de Preguntas'!$C$2:$FN$85,3,FALSE),"")</f>
        <v/>
      </c>
      <c r="T110" s="1" t="str">
        <f>IFERROR(VLOOKUP(CONCATENATE(R$1,R110),'Formulario de Preguntas'!$C$2:$FN$85,4,FALSE),"")</f>
        <v/>
      </c>
      <c r="U110" s="29">
        <f>IF($B110='Formulario de Respuestas'!$D109,'Formulario de Respuestas'!$K109,"ES DIFERENTE")</f>
        <v>0</v>
      </c>
      <c r="V110" s="19" t="str">
        <f>IFERROR(VLOOKUP(CONCATENATE(U$1,U110),'Formulario de Preguntas'!$C$2:$FN$85,3,FALSE),"")</f>
        <v/>
      </c>
      <c r="W110" s="1" t="str">
        <f>IFERROR(VLOOKUP(CONCATENATE(U$1,U110),'Formulario de Preguntas'!$C$2:$FN$85,4,FALSE),"")</f>
        <v/>
      </c>
      <c r="X110" s="29">
        <f>IF($B110='Formulario de Respuestas'!$D109,'Formulario de Respuestas'!$L109,"ES DIFERENTE")</f>
        <v>0</v>
      </c>
      <c r="Y110" s="19" t="str">
        <f>IFERROR(VLOOKUP(CONCATENATE(X$1,X110),'Formulario de Preguntas'!$C$2:$FN$85,3,FALSE),"")</f>
        <v/>
      </c>
      <c r="Z110" s="1" t="str">
        <f>IFERROR(VLOOKUP(CONCATENATE(X$1,X110),'Formulario de Preguntas'!$C$2:$FN$85,4,FALSE),"")</f>
        <v/>
      </c>
      <c r="AA110" s="29">
        <f>IF($B110='Formulario de Respuestas'!$D109,'Formulario de Respuestas'!$M109,"ES DIFERENTE")</f>
        <v>0</v>
      </c>
      <c r="AB110" s="19" t="str">
        <f>IFERROR(VLOOKUP(CONCATENATE(AA$1,AA110),'Formulario de Preguntas'!$C$2:$FN$85,3,FALSE),"")</f>
        <v/>
      </c>
      <c r="AC110" s="1" t="str">
        <f>IFERROR(VLOOKUP(CONCATENATE(AA$1,AA110),'Formulario de Preguntas'!$C$2:$FN$85,4,FALSE),"")</f>
        <v/>
      </c>
      <c r="AD110" s="29">
        <f>IF($B110='Formulario de Respuestas'!$D109,'Formulario de Respuestas'!$N109,"ES DIFERENTE")</f>
        <v>0</v>
      </c>
      <c r="AE110" s="19" t="str">
        <f>IFERROR(VLOOKUP(CONCATENATE(AD$1,AD110),'Formulario de Preguntas'!$C$2:$FN$85,3,FALSE),"")</f>
        <v/>
      </c>
      <c r="AF110" s="1" t="str">
        <f>IFERROR(VLOOKUP(CONCATENATE(AD$1,AD110),'Formulario de Preguntas'!$C$2:$FN$85,4,FALSE),"")</f>
        <v/>
      </c>
      <c r="AG110" s="29">
        <f>IF($B110='Formulario de Respuestas'!$D109,'Formulario de Respuestas'!$O109,"ES DIFERENTE")</f>
        <v>0</v>
      </c>
      <c r="AH110" s="19" t="str">
        <f>IFERROR(VLOOKUP(CONCATENATE(AG$1,AG110),'Formulario de Preguntas'!$C$2:$FN$85,3,FALSE),"")</f>
        <v/>
      </c>
      <c r="AI110" s="1" t="str">
        <f>IFERROR(VLOOKUP(CONCATENATE(AG$1,AG110),'Formulario de Preguntas'!$C$2:$FN$85,4,FALSE),"")</f>
        <v/>
      </c>
      <c r="AJ110" s="29">
        <f>IF($B110='Formulario de Respuestas'!$D109,'Formulario de Respuestas'!$P109,"ES DIFERENTE")</f>
        <v>0</v>
      </c>
      <c r="AK110" s="19" t="str">
        <f>IFERROR(VLOOKUP(CONCATENATE(AJ$1,AJ110),'Formulario de Preguntas'!$C$2:$FN$85,3,FALSE),"")</f>
        <v/>
      </c>
      <c r="AL110" s="1" t="str">
        <f>IFERROR(VLOOKUP(CONCATENATE(AJ$1,AJ110),'Formulario de Preguntas'!$C$2:$FN$85,4,FALSE),"")</f>
        <v/>
      </c>
      <c r="AM110" s="29">
        <f>IF($B110='Formulario de Respuestas'!$D109,'Formulario de Respuestas'!$Q109,"ES DIFERENTE")</f>
        <v>0</v>
      </c>
      <c r="AN110" s="19" t="str">
        <f>IFERROR(VLOOKUP(CONCATENATE(AM$1,AM110),'Formulario de Preguntas'!$C$2:$FN$85,3,FALSE),"")</f>
        <v/>
      </c>
      <c r="AO110" s="1" t="str">
        <f>IFERROR(VLOOKUP(CONCATENATE(AM$1,AM110),'Formulario de Preguntas'!$C$2:$FN$85,4,FALSE),"")</f>
        <v/>
      </c>
      <c r="AP110" s="29">
        <f>IF($B110='Formulario de Respuestas'!$D109,'Formulario de Respuestas'!$R109,"ES DIFERENTE")</f>
        <v>0</v>
      </c>
      <c r="AQ110" s="19" t="str">
        <f>IFERROR(VLOOKUP(CONCATENATE(AP$1,AP110),'Formulario de Preguntas'!$C$2:$FN$85,3,FALSE),"")</f>
        <v/>
      </c>
      <c r="AR110" s="1" t="str">
        <f>IFERROR(VLOOKUP(CONCATENATE(AP$1,AP110),'Formulario de Preguntas'!$C$2:$FN$85,4,FALSE),"")</f>
        <v/>
      </c>
      <c r="AS110" s="29">
        <f>IF($B110='Formulario de Respuestas'!$D109,'Formulario de Respuestas'!$S109,"ES DIFERENTE")</f>
        <v>0</v>
      </c>
      <c r="AT110" s="19" t="str">
        <f>IFERROR(VLOOKUP(CONCATENATE(AS$1,AS110),'Formulario de Preguntas'!$C$2:$FN$85,3,FALSE),"")</f>
        <v/>
      </c>
      <c r="AU110" s="1" t="str">
        <f>IFERROR(VLOOKUP(CONCATENATE(AS$1,AS110),'Formulario de Preguntas'!$C$2:$FN$85,4,FALSE),"")</f>
        <v/>
      </c>
      <c r="AV110" s="29">
        <f>IF($B110='Formulario de Respuestas'!$D109,'Formulario de Respuestas'!$T109,"ES DIFERENTE")</f>
        <v>0</v>
      </c>
      <c r="AW110" s="19" t="str">
        <f>IFERROR(VLOOKUP(CONCATENATE(AV$1,AV110),'Formulario de Preguntas'!$C$2:$FN$85,3,FALSE),"")</f>
        <v/>
      </c>
      <c r="AX110" s="1" t="str">
        <f>IFERROR(VLOOKUP(CONCATENATE(AV$1,AV110),'Formulario de Preguntas'!$C$2:$FN$85,4,FALSE),"")</f>
        <v/>
      </c>
      <c r="AY110" s="29">
        <f>IF($B110='Formulario de Respuestas'!$D109,'Formulario de Respuestas'!$U109,"ES DIFERENTE")</f>
        <v>0</v>
      </c>
      <c r="AZ110" s="19" t="str">
        <f>IFERROR(VLOOKUP(CONCATENATE(AY$1,AY110),'Formulario de Preguntas'!$C$2:$FN$85,3,FALSE),"")</f>
        <v/>
      </c>
      <c r="BA110" s="1" t="str">
        <f>IFERROR(VLOOKUP(CONCATENATE(AY$1,AY110),'Formulario de Preguntas'!$C$2:$FN$85,4,FALSE),"")</f>
        <v/>
      </c>
      <c r="BB110" s="29">
        <f>IF($B110='Formulario de Respuestas'!$D109,'Formulario de Respuestas'!$V109,"ES DIFERENTE")</f>
        <v>0</v>
      </c>
      <c r="BC110" s="19" t="str">
        <f>IFERROR(VLOOKUP(CONCATENATE(BB$1,BB110),'Formulario de Preguntas'!$C$2:$FN$85,3,FALSE),"")</f>
        <v/>
      </c>
      <c r="BD110" s="1" t="str">
        <f>IFERROR(VLOOKUP(CONCATENATE(BB$1,BB110),'Formulario de Preguntas'!$C$2:$FN$85,4,FALSE),"")</f>
        <v/>
      </c>
      <c r="BE110" s="29">
        <f>IF($B110='Formulario de Respuestas'!$D109,'Formulario de Respuestas'!$W109,"ES DIFERENTE")</f>
        <v>0</v>
      </c>
      <c r="BF110" s="19" t="str">
        <f>IFERROR(VLOOKUP(CONCATENATE(BE$1,BE110),'Formulario de Preguntas'!$C$2:$FN$85,3,FALSE),"")</f>
        <v/>
      </c>
      <c r="BG110" s="1" t="str">
        <f>IFERROR(VLOOKUP(CONCATENATE(BE$1,BE110),'Formulario de Preguntas'!$C$2:$FN$85,4,FALSE),"")</f>
        <v/>
      </c>
      <c r="BH110" s="29">
        <f>IF($B110='Formulario de Respuestas'!$D109,'Formulario de Respuestas'!$X109,"ES DIFERENTE")</f>
        <v>0</v>
      </c>
      <c r="BI110" s="19" t="str">
        <f>IFERROR(VLOOKUP(CONCATENATE(BH$1,BH110),'Formulario de Preguntas'!$C$2:$FN$85,3,FALSE),"")</f>
        <v/>
      </c>
      <c r="BJ110" s="1" t="str">
        <f>IFERROR(VLOOKUP(CONCATENATE(BH$1,BH110),'Formulario de Preguntas'!$C$2:$FN$85,4,FALSE),"")</f>
        <v/>
      </c>
      <c r="BL110" s="29">
        <f>IF($B110='Formulario de Respuestas'!$D109,'Formulario de Respuestas'!$X109,"ES DIFERENTE")</f>
        <v>0</v>
      </c>
      <c r="BM110" s="19" t="str">
        <f>IFERROR(VLOOKUP(CONCATENATE(BL$1,BL110),'Formulario de Preguntas'!$C$2:$FN$85,3,FALSE),"")</f>
        <v/>
      </c>
      <c r="BN110" s="1" t="str">
        <f>IFERROR(VLOOKUP(CONCATENATE(BL$1,BL110),'Formulario de Preguntas'!$C$2:$FN$85,4,FALSE),"")</f>
        <v/>
      </c>
      <c r="BP110" s="1">
        <f t="shared" si="4"/>
        <v>0</v>
      </c>
      <c r="BQ110" s="1">
        <f t="shared" si="5"/>
        <v>0.25</v>
      </c>
      <c r="BR110" s="1">
        <f t="shared" si="6"/>
        <v>0</v>
      </c>
      <c r="BS110" s="1">
        <f>COUNTIF('Formulario de Respuestas'!$E109:$AC109,"A")</f>
        <v>0</v>
      </c>
      <c r="BT110" s="1">
        <f>COUNTIF('Formulario de Respuestas'!$E109:$AC109,"B")</f>
        <v>0</v>
      </c>
      <c r="BU110" s="1">
        <f>COUNTIF('Formulario de Respuestas'!$E109:$AC109,"C")</f>
        <v>0</v>
      </c>
      <c r="BV110" s="1">
        <f>COUNTIF('Formulario de Respuestas'!$E109:$AC109,"D")</f>
        <v>0</v>
      </c>
      <c r="BW110" s="1">
        <f>COUNTIF('Formulario de Respuestas'!$E109:$AC109,"E (RESPUESTA ANULADA)")</f>
        <v>0</v>
      </c>
    </row>
    <row r="111" spans="1:75" x14ac:dyDescent="0.25">
      <c r="A111" s="1">
        <f>'Formulario de Respuestas'!C110</f>
        <v>0</v>
      </c>
      <c r="B111" s="1">
        <f>'Formulario de Respuestas'!D110</f>
        <v>0</v>
      </c>
      <c r="C111" s="29">
        <f>IF($B111='Formulario de Respuestas'!$D110,'Formulario de Respuestas'!$E110,"ES DIFERENTE")</f>
        <v>0</v>
      </c>
      <c r="D111" s="19" t="str">
        <f>IFERROR(VLOOKUP(CONCATENATE(C$1,C111),'Formulario de Preguntas'!$C$2:$FN$85,3,FALSE),"")</f>
        <v/>
      </c>
      <c r="E111" s="1" t="str">
        <f>IFERROR(VLOOKUP(CONCATENATE(C$1,C111),'Formulario de Preguntas'!$C$2:$FN$85,4,FALSE),"")</f>
        <v/>
      </c>
      <c r="F111" s="29">
        <f>IF($B111='Formulario de Respuestas'!$D110,'Formulario de Respuestas'!$F110,"ES DIFERENTE")</f>
        <v>0</v>
      </c>
      <c r="G111" s="19" t="str">
        <f>IFERROR(VLOOKUP(CONCATENATE(F$1,F111),'Formulario de Preguntas'!$C$2:$FN$85,3,FALSE),"")</f>
        <v/>
      </c>
      <c r="H111" s="1" t="str">
        <f>IFERROR(VLOOKUP(CONCATENATE(F$1,F111),'Formulario de Preguntas'!$C$2:$FN$85,4,FALSE),"")</f>
        <v/>
      </c>
      <c r="I111" s="29">
        <f>IF($B111='Formulario de Respuestas'!$D110,'Formulario de Respuestas'!$G110,"ES DIFERENTE")</f>
        <v>0</v>
      </c>
      <c r="J111" s="19" t="str">
        <f>IFERROR(VLOOKUP(CONCATENATE(I$1,I111),'Formulario de Preguntas'!$C$2:$FN$85,3,FALSE),"")</f>
        <v/>
      </c>
      <c r="K111" s="1" t="str">
        <f>IFERROR(VLOOKUP(CONCATENATE(I$1,I111),'Formulario de Preguntas'!$C$2:$FN$85,4,FALSE),"")</f>
        <v/>
      </c>
      <c r="L111" s="29">
        <f>IF($B111='Formulario de Respuestas'!$D110,'Formulario de Respuestas'!$H110,"ES DIFERENTE")</f>
        <v>0</v>
      </c>
      <c r="M111" s="19" t="str">
        <f>IFERROR(VLOOKUP(CONCATENATE(L$1,L111),'Formulario de Preguntas'!$C$2:$FN$85,3,FALSE),"")</f>
        <v/>
      </c>
      <c r="N111" s="1" t="str">
        <f>IFERROR(VLOOKUP(CONCATENATE(L$1,L111),'Formulario de Preguntas'!$C$2:$FN$85,4,FALSE),"")</f>
        <v/>
      </c>
      <c r="O111" s="29">
        <f>IF($B111='Formulario de Respuestas'!$D110,'Formulario de Respuestas'!$I110,"ES DIFERENTE")</f>
        <v>0</v>
      </c>
      <c r="P111" s="19" t="str">
        <f>IFERROR(VLOOKUP(CONCATENATE(O$1,O111),'Formulario de Preguntas'!$C$2:$FN$85,3,FALSE),"")</f>
        <v/>
      </c>
      <c r="Q111" s="1" t="str">
        <f>IFERROR(VLOOKUP(CONCATENATE(O$1,O111),'Formulario de Preguntas'!$C$2:$FN$85,4,FALSE),"")</f>
        <v/>
      </c>
      <c r="R111" s="29">
        <f>IF($B111='Formulario de Respuestas'!$D110,'Formulario de Respuestas'!$J110,"ES DIFERENTE")</f>
        <v>0</v>
      </c>
      <c r="S111" s="19" t="str">
        <f>IFERROR(VLOOKUP(CONCATENATE(R$1,R111),'Formulario de Preguntas'!$C$2:$FN$85,3,FALSE),"")</f>
        <v/>
      </c>
      <c r="T111" s="1" t="str">
        <f>IFERROR(VLOOKUP(CONCATENATE(R$1,R111),'Formulario de Preguntas'!$C$2:$FN$85,4,FALSE),"")</f>
        <v/>
      </c>
      <c r="U111" s="29">
        <f>IF($B111='Formulario de Respuestas'!$D110,'Formulario de Respuestas'!$K110,"ES DIFERENTE")</f>
        <v>0</v>
      </c>
      <c r="V111" s="19" t="str">
        <f>IFERROR(VLOOKUP(CONCATENATE(U$1,U111),'Formulario de Preguntas'!$C$2:$FN$85,3,FALSE),"")</f>
        <v/>
      </c>
      <c r="W111" s="1" t="str">
        <f>IFERROR(VLOOKUP(CONCATENATE(U$1,U111),'Formulario de Preguntas'!$C$2:$FN$85,4,FALSE),"")</f>
        <v/>
      </c>
      <c r="X111" s="29">
        <f>IF($B111='Formulario de Respuestas'!$D110,'Formulario de Respuestas'!$L110,"ES DIFERENTE")</f>
        <v>0</v>
      </c>
      <c r="Y111" s="19" t="str">
        <f>IFERROR(VLOOKUP(CONCATENATE(X$1,X111),'Formulario de Preguntas'!$C$2:$FN$85,3,FALSE),"")</f>
        <v/>
      </c>
      <c r="Z111" s="1" t="str">
        <f>IFERROR(VLOOKUP(CONCATENATE(X$1,X111),'Formulario de Preguntas'!$C$2:$FN$85,4,FALSE),"")</f>
        <v/>
      </c>
      <c r="AA111" s="29">
        <f>IF($B111='Formulario de Respuestas'!$D110,'Formulario de Respuestas'!$M110,"ES DIFERENTE")</f>
        <v>0</v>
      </c>
      <c r="AB111" s="19" t="str">
        <f>IFERROR(VLOOKUP(CONCATENATE(AA$1,AA111),'Formulario de Preguntas'!$C$2:$FN$85,3,FALSE),"")</f>
        <v/>
      </c>
      <c r="AC111" s="1" t="str">
        <f>IFERROR(VLOOKUP(CONCATENATE(AA$1,AA111),'Formulario de Preguntas'!$C$2:$FN$85,4,FALSE),"")</f>
        <v/>
      </c>
      <c r="AD111" s="29">
        <f>IF($B111='Formulario de Respuestas'!$D110,'Formulario de Respuestas'!$N110,"ES DIFERENTE")</f>
        <v>0</v>
      </c>
      <c r="AE111" s="19" t="str">
        <f>IFERROR(VLOOKUP(CONCATENATE(AD$1,AD111),'Formulario de Preguntas'!$C$2:$FN$85,3,FALSE),"")</f>
        <v/>
      </c>
      <c r="AF111" s="1" t="str">
        <f>IFERROR(VLOOKUP(CONCATENATE(AD$1,AD111),'Formulario de Preguntas'!$C$2:$FN$85,4,FALSE),"")</f>
        <v/>
      </c>
      <c r="AG111" s="29">
        <f>IF($B111='Formulario de Respuestas'!$D110,'Formulario de Respuestas'!$O110,"ES DIFERENTE")</f>
        <v>0</v>
      </c>
      <c r="AH111" s="19" t="str">
        <f>IFERROR(VLOOKUP(CONCATENATE(AG$1,AG111),'Formulario de Preguntas'!$C$2:$FN$85,3,FALSE),"")</f>
        <v/>
      </c>
      <c r="AI111" s="1" t="str">
        <f>IFERROR(VLOOKUP(CONCATENATE(AG$1,AG111),'Formulario de Preguntas'!$C$2:$FN$85,4,FALSE),"")</f>
        <v/>
      </c>
      <c r="AJ111" s="29">
        <f>IF($B111='Formulario de Respuestas'!$D110,'Formulario de Respuestas'!$P110,"ES DIFERENTE")</f>
        <v>0</v>
      </c>
      <c r="AK111" s="19" t="str">
        <f>IFERROR(VLOOKUP(CONCATENATE(AJ$1,AJ111),'Formulario de Preguntas'!$C$2:$FN$85,3,FALSE),"")</f>
        <v/>
      </c>
      <c r="AL111" s="1" t="str">
        <f>IFERROR(VLOOKUP(CONCATENATE(AJ$1,AJ111),'Formulario de Preguntas'!$C$2:$FN$85,4,FALSE),"")</f>
        <v/>
      </c>
      <c r="AM111" s="29">
        <f>IF($B111='Formulario de Respuestas'!$D110,'Formulario de Respuestas'!$Q110,"ES DIFERENTE")</f>
        <v>0</v>
      </c>
      <c r="AN111" s="19" t="str">
        <f>IFERROR(VLOOKUP(CONCATENATE(AM$1,AM111),'Formulario de Preguntas'!$C$2:$FN$85,3,FALSE),"")</f>
        <v/>
      </c>
      <c r="AO111" s="1" t="str">
        <f>IFERROR(VLOOKUP(CONCATENATE(AM$1,AM111),'Formulario de Preguntas'!$C$2:$FN$85,4,FALSE),"")</f>
        <v/>
      </c>
      <c r="AP111" s="29">
        <f>IF($B111='Formulario de Respuestas'!$D110,'Formulario de Respuestas'!$R110,"ES DIFERENTE")</f>
        <v>0</v>
      </c>
      <c r="AQ111" s="19" t="str">
        <f>IFERROR(VLOOKUP(CONCATENATE(AP$1,AP111),'Formulario de Preguntas'!$C$2:$FN$85,3,FALSE),"")</f>
        <v/>
      </c>
      <c r="AR111" s="1" t="str">
        <f>IFERROR(VLOOKUP(CONCATENATE(AP$1,AP111),'Formulario de Preguntas'!$C$2:$FN$85,4,FALSE),"")</f>
        <v/>
      </c>
      <c r="AS111" s="29">
        <f>IF($B111='Formulario de Respuestas'!$D110,'Formulario de Respuestas'!$S110,"ES DIFERENTE")</f>
        <v>0</v>
      </c>
      <c r="AT111" s="19" t="str">
        <f>IFERROR(VLOOKUP(CONCATENATE(AS$1,AS111),'Formulario de Preguntas'!$C$2:$FN$85,3,FALSE),"")</f>
        <v/>
      </c>
      <c r="AU111" s="1" t="str">
        <f>IFERROR(VLOOKUP(CONCATENATE(AS$1,AS111),'Formulario de Preguntas'!$C$2:$FN$85,4,FALSE),"")</f>
        <v/>
      </c>
      <c r="AV111" s="29">
        <f>IF($B111='Formulario de Respuestas'!$D110,'Formulario de Respuestas'!$T110,"ES DIFERENTE")</f>
        <v>0</v>
      </c>
      <c r="AW111" s="19" t="str">
        <f>IFERROR(VLOOKUP(CONCATENATE(AV$1,AV111),'Formulario de Preguntas'!$C$2:$FN$85,3,FALSE),"")</f>
        <v/>
      </c>
      <c r="AX111" s="1" t="str">
        <f>IFERROR(VLOOKUP(CONCATENATE(AV$1,AV111),'Formulario de Preguntas'!$C$2:$FN$85,4,FALSE),"")</f>
        <v/>
      </c>
      <c r="AY111" s="29">
        <f>IF($B111='Formulario de Respuestas'!$D110,'Formulario de Respuestas'!$U110,"ES DIFERENTE")</f>
        <v>0</v>
      </c>
      <c r="AZ111" s="19" t="str">
        <f>IFERROR(VLOOKUP(CONCATENATE(AY$1,AY111),'Formulario de Preguntas'!$C$2:$FN$85,3,FALSE),"")</f>
        <v/>
      </c>
      <c r="BA111" s="1" t="str">
        <f>IFERROR(VLOOKUP(CONCATENATE(AY$1,AY111),'Formulario de Preguntas'!$C$2:$FN$85,4,FALSE),"")</f>
        <v/>
      </c>
      <c r="BB111" s="29">
        <f>IF($B111='Formulario de Respuestas'!$D110,'Formulario de Respuestas'!$V110,"ES DIFERENTE")</f>
        <v>0</v>
      </c>
      <c r="BC111" s="19" t="str">
        <f>IFERROR(VLOOKUP(CONCATENATE(BB$1,BB111),'Formulario de Preguntas'!$C$2:$FN$85,3,FALSE),"")</f>
        <v/>
      </c>
      <c r="BD111" s="1" t="str">
        <f>IFERROR(VLOOKUP(CONCATENATE(BB$1,BB111),'Formulario de Preguntas'!$C$2:$FN$85,4,FALSE),"")</f>
        <v/>
      </c>
      <c r="BE111" s="29">
        <f>IF($B111='Formulario de Respuestas'!$D110,'Formulario de Respuestas'!$W110,"ES DIFERENTE")</f>
        <v>0</v>
      </c>
      <c r="BF111" s="19" t="str">
        <f>IFERROR(VLOOKUP(CONCATENATE(BE$1,BE111),'Formulario de Preguntas'!$C$2:$FN$85,3,FALSE),"")</f>
        <v/>
      </c>
      <c r="BG111" s="1" t="str">
        <f>IFERROR(VLOOKUP(CONCATENATE(BE$1,BE111),'Formulario de Preguntas'!$C$2:$FN$85,4,FALSE),"")</f>
        <v/>
      </c>
      <c r="BH111" s="29">
        <f>IF($B111='Formulario de Respuestas'!$D110,'Formulario de Respuestas'!$X110,"ES DIFERENTE")</f>
        <v>0</v>
      </c>
      <c r="BI111" s="19" t="str">
        <f>IFERROR(VLOOKUP(CONCATENATE(BH$1,BH111),'Formulario de Preguntas'!$C$2:$FN$85,3,FALSE),"")</f>
        <v/>
      </c>
      <c r="BJ111" s="1" t="str">
        <f>IFERROR(VLOOKUP(CONCATENATE(BH$1,BH111),'Formulario de Preguntas'!$C$2:$FN$85,4,FALSE),"")</f>
        <v/>
      </c>
      <c r="BL111" s="29">
        <f>IF($B111='Formulario de Respuestas'!$D110,'Formulario de Respuestas'!$X110,"ES DIFERENTE")</f>
        <v>0</v>
      </c>
      <c r="BM111" s="19" t="str">
        <f>IFERROR(VLOOKUP(CONCATENATE(BL$1,BL111),'Formulario de Preguntas'!$C$2:$FN$85,3,FALSE),"")</f>
        <v/>
      </c>
      <c r="BN111" s="1" t="str">
        <f>IFERROR(VLOOKUP(CONCATENATE(BL$1,BL111),'Formulario de Preguntas'!$C$2:$FN$85,4,FALSE),"")</f>
        <v/>
      </c>
      <c r="BP111" s="1">
        <f t="shared" si="4"/>
        <v>0</v>
      </c>
      <c r="BQ111" s="1">
        <f t="shared" si="5"/>
        <v>0.25</v>
      </c>
      <c r="BR111" s="1">
        <f t="shared" si="6"/>
        <v>0</v>
      </c>
      <c r="BS111" s="1">
        <f>COUNTIF('Formulario de Respuestas'!$E110:$AC110,"A")</f>
        <v>0</v>
      </c>
      <c r="BT111" s="1">
        <f>COUNTIF('Formulario de Respuestas'!$E110:$AC110,"B")</f>
        <v>0</v>
      </c>
      <c r="BU111" s="1">
        <f>COUNTIF('Formulario de Respuestas'!$E110:$AC110,"C")</f>
        <v>0</v>
      </c>
      <c r="BV111" s="1">
        <f>COUNTIF('Formulario de Respuestas'!$E110:$AC110,"D")</f>
        <v>0</v>
      </c>
      <c r="BW111" s="1">
        <f>COUNTIF('Formulario de Respuestas'!$E110:$AC110,"E (RESPUESTA ANULADA)")</f>
        <v>0</v>
      </c>
    </row>
    <row r="112" spans="1:75" x14ac:dyDescent="0.25">
      <c r="A112" s="1">
        <f>'Formulario de Respuestas'!C111</f>
        <v>0</v>
      </c>
      <c r="B112" s="1">
        <f>'Formulario de Respuestas'!D111</f>
        <v>0</v>
      </c>
      <c r="C112" s="29">
        <f>IF($B112='Formulario de Respuestas'!$D111,'Formulario de Respuestas'!$E111,"ES DIFERENTE")</f>
        <v>0</v>
      </c>
      <c r="D112" s="19" t="str">
        <f>IFERROR(VLOOKUP(CONCATENATE(C$1,C112),'Formulario de Preguntas'!$C$2:$FN$85,3,FALSE),"")</f>
        <v/>
      </c>
      <c r="E112" s="1" t="str">
        <f>IFERROR(VLOOKUP(CONCATENATE(C$1,C112),'Formulario de Preguntas'!$C$2:$FN$85,4,FALSE),"")</f>
        <v/>
      </c>
      <c r="F112" s="29">
        <f>IF($B112='Formulario de Respuestas'!$D111,'Formulario de Respuestas'!$F111,"ES DIFERENTE")</f>
        <v>0</v>
      </c>
      <c r="G112" s="19" t="str">
        <f>IFERROR(VLOOKUP(CONCATENATE(F$1,F112),'Formulario de Preguntas'!$C$2:$FN$85,3,FALSE),"")</f>
        <v/>
      </c>
      <c r="H112" s="1" t="str">
        <f>IFERROR(VLOOKUP(CONCATENATE(F$1,F112),'Formulario de Preguntas'!$C$2:$FN$85,4,FALSE),"")</f>
        <v/>
      </c>
      <c r="I112" s="29">
        <f>IF($B112='Formulario de Respuestas'!$D111,'Formulario de Respuestas'!$G111,"ES DIFERENTE")</f>
        <v>0</v>
      </c>
      <c r="J112" s="19" t="str">
        <f>IFERROR(VLOOKUP(CONCATENATE(I$1,I112),'Formulario de Preguntas'!$C$2:$FN$85,3,FALSE),"")</f>
        <v/>
      </c>
      <c r="K112" s="1" t="str">
        <f>IFERROR(VLOOKUP(CONCATENATE(I$1,I112),'Formulario de Preguntas'!$C$2:$FN$85,4,FALSE),"")</f>
        <v/>
      </c>
      <c r="L112" s="29">
        <f>IF($B112='Formulario de Respuestas'!$D111,'Formulario de Respuestas'!$H111,"ES DIFERENTE")</f>
        <v>0</v>
      </c>
      <c r="M112" s="19" t="str">
        <f>IFERROR(VLOOKUP(CONCATENATE(L$1,L112),'Formulario de Preguntas'!$C$2:$FN$85,3,FALSE),"")</f>
        <v/>
      </c>
      <c r="N112" s="1" t="str">
        <f>IFERROR(VLOOKUP(CONCATENATE(L$1,L112),'Formulario de Preguntas'!$C$2:$FN$85,4,FALSE),"")</f>
        <v/>
      </c>
      <c r="O112" s="29">
        <f>IF($B112='Formulario de Respuestas'!$D111,'Formulario de Respuestas'!$I111,"ES DIFERENTE")</f>
        <v>0</v>
      </c>
      <c r="P112" s="19" t="str">
        <f>IFERROR(VLOOKUP(CONCATENATE(O$1,O112),'Formulario de Preguntas'!$C$2:$FN$85,3,FALSE),"")</f>
        <v/>
      </c>
      <c r="Q112" s="1" t="str">
        <f>IFERROR(VLOOKUP(CONCATENATE(O$1,O112),'Formulario de Preguntas'!$C$2:$FN$85,4,FALSE),"")</f>
        <v/>
      </c>
      <c r="R112" s="29">
        <f>IF($B112='Formulario de Respuestas'!$D111,'Formulario de Respuestas'!$J111,"ES DIFERENTE")</f>
        <v>0</v>
      </c>
      <c r="S112" s="19" t="str">
        <f>IFERROR(VLOOKUP(CONCATENATE(R$1,R112),'Formulario de Preguntas'!$C$2:$FN$85,3,FALSE),"")</f>
        <v/>
      </c>
      <c r="T112" s="1" t="str">
        <f>IFERROR(VLOOKUP(CONCATENATE(R$1,R112),'Formulario de Preguntas'!$C$2:$FN$85,4,FALSE),"")</f>
        <v/>
      </c>
      <c r="U112" s="29">
        <f>IF($B112='Formulario de Respuestas'!$D111,'Formulario de Respuestas'!$K111,"ES DIFERENTE")</f>
        <v>0</v>
      </c>
      <c r="V112" s="19" t="str">
        <f>IFERROR(VLOOKUP(CONCATENATE(U$1,U112),'Formulario de Preguntas'!$C$2:$FN$85,3,FALSE),"")</f>
        <v/>
      </c>
      <c r="W112" s="1" t="str">
        <f>IFERROR(VLOOKUP(CONCATENATE(U$1,U112),'Formulario de Preguntas'!$C$2:$FN$85,4,FALSE),"")</f>
        <v/>
      </c>
      <c r="X112" s="29">
        <f>IF($B112='Formulario de Respuestas'!$D111,'Formulario de Respuestas'!$L111,"ES DIFERENTE")</f>
        <v>0</v>
      </c>
      <c r="Y112" s="19" t="str">
        <f>IFERROR(VLOOKUP(CONCATENATE(X$1,X112),'Formulario de Preguntas'!$C$2:$FN$85,3,FALSE),"")</f>
        <v/>
      </c>
      <c r="Z112" s="1" t="str">
        <f>IFERROR(VLOOKUP(CONCATENATE(X$1,X112),'Formulario de Preguntas'!$C$2:$FN$85,4,FALSE),"")</f>
        <v/>
      </c>
      <c r="AA112" s="29">
        <f>IF($B112='Formulario de Respuestas'!$D111,'Formulario de Respuestas'!$M111,"ES DIFERENTE")</f>
        <v>0</v>
      </c>
      <c r="AB112" s="19" t="str">
        <f>IFERROR(VLOOKUP(CONCATENATE(AA$1,AA112),'Formulario de Preguntas'!$C$2:$FN$85,3,FALSE),"")</f>
        <v/>
      </c>
      <c r="AC112" s="1" t="str">
        <f>IFERROR(VLOOKUP(CONCATENATE(AA$1,AA112),'Formulario de Preguntas'!$C$2:$FN$85,4,FALSE),"")</f>
        <v/>
      </c>
      <c r="AD112" s="29">
        <f>IF($B112='Formulario de Respuestas'!$D111,'Formulario de Respuestas'!$N111,"ES DIFERENTE")</f>
        <v>0</v>
      </c>
      <c r="AE112" s="19" t="str">
        <f>IFERROR(VLOOKUP(CONCATENATE(AD$1,AD112),'Formulario de Preguntas'!$C$2:$FN$85,3,FALSE),"")</f>
        <v/>
      </c>
      <c r="AF112" s="1" t="str">
        <f>IFERROR(VLOOKUP(CONCATENATE(AD$1,AD112),'Formulario de Preguntas'!$C$2:$FN$85,4,FALSE),"")</f>
        <v/>
      </c>
      <c r="AG112" s="29">
        <f>IF($B112='Formulario de Respuestas'!$D111,'Formulario de Respuestas'!$O111,"ES DIFERENTE")</f>
        <v>0</v>
      </c>
      <c r="AH112" s="19" t="str">
        <f>IFERROR(VLOOKUP(CONCATENATE(AG$1,AG112),'Formulario de Preguntas'!$C$2:$FN$85,3,FALSE),"")</f>
        <v/>
      </c>
      <c r="AI112" s="1" t="str">
        <f>IFERROR(VLOOKUP(CONCATENATE(AG$1,AG112),'Formulario de Preguntas'!$C$2:$FN$85,4,FALSE),"")</f>
        <v/>
      </c>
      <c r="AJ112" s="29">
        <f>IF($B112='Formulario de Respuestas'!$D111,'Formulario de Respuestas'!$P111,"ES DIFERENTE")</f>
        <v>0</v>
      </c>
      <c r="AK112" s="19" t="str">
        <f>IFERROR(VLOOKUP(CONCATENATE(AJ$1,AJ112),'Formulario de Preguntas'!$C$2:$FN$85,3,FALSE),"")</f>
        <v/>
      </c>
      <c r="AL112" s="1" t="str">
        <f>IFERROR(VLOOKUP(CONCATENATE(AJ$1,AJ112),'Formulario de Preguntas'!$C$2:$FN$85,4,FALSE),"")</f>
        <v/>
      </c>
      <c r="AM112" s="29">
        <f>IF($B112='Formulario de Respuestas'!$D111,'Formulario de Respuestas'!$Q111,"ES DIFERENTE")</f>
        <v>0</v>
      </c>
      <c r="AN112" s="19" t="str">
        <f>IFERROR(VLOOKUP(CONCATENATE(AM$1,AM112),'Formulario de Preguntas'!$C$2:$FN$85,3,FALSE),"")</f>
        <v/>
      </c>
      <c r="AO112" s="1" t="str">
        <f>IFERROR(VLOOKUP(CONCATENATE(AM$1,AM112),'Formulario de Preguntas'!$C$2:$FN$85,4,FALSE),"")</f>
        <v/>
      </c>
      <c r="AP112" s="29">
        <f>IF($B112='Formulario de Respuestas'!$D111,'Formulario de Respuestas'!$R111,"ES DIFERENTE")</f>
        <v>0</v>
      </c>
      <c r="AQ112" s="19" t="str">
        <f>IFERROR(VLOOKUP(CONCATENATE(AP$1,AP112),'Formulario de Preguntas'!$C$2:$FN$85,3,FALSE),"")</f>
        <v/>
      </c>
      <c r="AR112" s="1" t="str">
        <f>IFERROR(VLOOKUP(CONCATENATE(AP$1,AP112),'Formulario de Preguntas'!$C$2:$FN$85,4,FALSE),"")</f>
        <v/>
      </c>
      <c r="AS112" s="29">
        <f>IF($B112='Formulario de Respuestas'!$D111,'Formulario de Respuestas'!$S111,"ES DIFERENTE")</f>
        <v>0</v>
      </c>
      <c r="AT112" s="19" t="str">
        <f>IFERROR(VLOOKUP(CONCATENATE(AS$1,AS112),'Formulario de Preguntas'!$C$2:$FN$85,3,FALSE),"")</f>
        <v/>
      </c>
      <c r="AU112" s="1" t="str">
        <f>IFERROR(VLOOKUP(CONCATENATE(AS$1,AS112),'Formulario de Preguntas'!$C$2:$FN$85,4,FALSE),"")</f>
        <v/>
      </c>
      <c r="AV112" s="29">
        <f>IF($B112='Formulario de Respuestas'!$D111,'Formulario de Respuestas'!$T111,"ES DIFERENTE")</f>
        <v>0</v>
      </c>
      <c r="AW112" s="19" t="str">
        <f>IFERROR(VLOOKUP(CONCATENATE(AV$1,AV112),'Formulario de Preguntas'!$C$2:$FN$85,3,FALSE),"")</f>
        <v/>
      </c>
      <c r="AX112" s="1" t="str">
        <f>IFERROR(VLOOKUP(CONCATENATE(AV$1,AV112),'Formulario de Preguntas'!$C$2:$FN$85,4,FALSE),"")</f>
        <v/>
      </c>
      <c r="AY112" s="29">
        <f>IF($B112='Formulario de Respuestas'!$D111,'Formulario de Respuestas'!$U111,"ES DIFERENTE")</f>
        <v>0</v>
      </c>
      <c r="AZ112" s="19" t="str">
        <f>IFERROR(VLOOKUP(CONCATENATE(AY$1,AY112),'Formulario de Preguntas'!$C$2:$FN$85,3,FALSE),"")</f>
        <v/>
      </c>
      <c r="BA112" s="1" t="str">
        <f>IFERROR(VLOOKUP(CONCATENATE(AY$1,AY112),'Formulario de Preguntas'!$C$2:$FN$85,4,FALSE),"")</f>
        <v/>
      </c>
      <c r="BB112" s="29">
        <f>IF($B112='Formulario de Respuestas'!$D111,'Formulario de Respuestas'!$V111,"ES DIFERENTE")</f>
        <v>0</v>
      </c>
      <c r="BC112" s="19" t="str">
        <f>IFERROR(VLOOKUP(CONCATENATE(BB$1,BB112),'Formulario de Preguntas'!$C$2:$FN$85,3,FALSE),"")</f>
        <v/>
      </c>
      <c r="BD112" s="1" t="str">
        <f>IFERROR(VLOOKUP(CONCATENATE(BB$1,BB112),'Formulario de Preguntas'!$C$2:$FN$85,4,FALSE),"")</f>
        <v/>
      </c>
      <c r="BE112" s="29">
        <f>IF($B112='Formulario de Respuestas'!$D111,'Formulario de Respuestas'!$W111,"ES DIFERENTE")</f>
        <v>0</v>
      </c>
      <c r="BF112" s="19" t="str">
        <f>IFERROR(VLOOKUP(CONCATENATE(BE$1,BE112),'Formulario de Preguntas'!$C$2:$FN$85,3,FALSE),"")</f>
        <v/>
      </c>
      <c r="BG112" s="1" t="str">
        <f>IFERROR(VLOOKUP(CONCATENATE(BE$1,BE112),'Formulario de Preguntas'!$C$2:$FN$85,4,FALSE),"")</f>
        <v/>
      </c>
      <c r="BH112" s="29">
        <f>IF($B112='Formulario de Respuestas'!$D111,'Formulario de Respuestas'!$X111,"ES DIFERENTE")</f>
        <v>0</v>
      </c>
      <c r="BI112" s="19" t="str">
        <f>IFERROR(VLOOKUP(CONCATENATE(BH$1,BH112),'Formulario de Preguntas'!$C$2:$FN$85,3,FALSE),"")</f>
        <v/>
      </c>
      <c r="BJ112" s="1" t="str">
        <f>IFERROR(VLOOKUP(CONCATENATE(BH$1,BH112),'Formulario de Preguntas'!$C$2:$FN$85,4,FALSE),"")</f>
        <v/>
      </c>
      <c r="BL112" s="29">
        <f>IF($B112='Formulario de Respuestas'!$D111,'Formulario de Respuestas'!$X111,"ES DIFERENTE")</f>
        <v>0</v>
      </c>
      <c r="BM112" s="19" t="str">
        <f>IFERROR(VLOOKUP(CONCATENATE(BL$1,BL112),'Formulario de Preguntas'!$C$2:$FN$85,3,FALSE),"")</f>
        <v/>
      </c>
      <c r="BN112" s="1" t="str">
        <f>IFERROR(VLOOKUP(CONCATENATE(BL$1,BL112),'Formulario de Preguntas'!$C$2:$FN$85,4,FALSE),"")</f>
        <v/>
      </c>
      <c r="BP112" s="1">
        <f t="shared" si="4"/>
        <v>0</v>
      </c>
      <c r="BQ112" s="1">
        <f t="shared" si="5"/>
        <v>0.25</v>
      </c>
      <c r="BR112" s="1">
        <f t="shared" si="6"/>
        <v>0</v>
      </c>
      <c r="BS112" s="1">
        <f>COUNTIF('Formulario de Respuestas'!$E111:$AC111,"A")</f>
        <v>0</v>
      </c>
      <c r="BT112" s="1">
        <f>COUNTIF('Formulario de Respuestas'!$E111:$AC111,"B")</f>
        <v>0</v>
      </c>
      <c r="BU112" s="1">
        <f>COUNTIF('Formulario de Respuestas'!$E111:$AC111,"C")</f>
        <v>0</v>
      </c>
      <c r="BV112" s="1">
        <f>COUNTIF('Formulario de Respuestas'!$E111:$AC111,"D")</f>
        <v>0</v>
      </c>
      <c r="BW112" s="1">
        <f>COUNTIF('Formulario de Respuestas'!$E111:$AC111,"E (RESPUESTA ANULADA)")</f>
        <v>0</v>
      </c>
    </row>
    <row r="113" spans="1:75" x14ac:dyDescent="0.25">
      <c r="A113" s="1">
        <f>'Formulario de Respuestas'!C112</f>
        <v>0</v>
      </c>
      <c r="B113" s="1">
        <f>'Formulario de Respuestas'!D112</f>
        <v>0</v>
      </c>
      <c r="C113" s="29">
        <f>IF($B113='Formulario de Respuestas'!$D112,'Formulario de Respuestas'!$E112,"ES DIFERENTE")</f>
        <v>0</v>
      </c>
      <c r="D113" s="19" t="str">
        <f>IFERROR(VLOOKUP(CONCATENATE(C$1,C113),'Formulario de Preguntas'!$C$2:$FN$85,3,FALSE),"")</f>
        <v/>
      </c>
      <c r="E113" s="1" t="str">
        <f>IFERROR(VLOOKUP(CONCATENATE(C$1,C113),'Formulario de Preguntas'!$C$2:$FN$85,4,FALSE),"")</f>
        <v/>
      </c>
      <c r="F113" s="29">
        <f>IF($B113='Formulario de Respuestas'!$D112,'Formulario de Respuestas'!$F112,"ES DIFERENTE")</f>
        <v>0</v>
      </c>
      <c r="G113" s="19" t="str">
        <f>IFERROR(VLOOKUP(CONCATENATE(F$1,F113),'Formulario de Preguntas'!$C$2:$FN$85,3,FALSE),"")</f>
        <v/>
      </c>
      <c r="H113" s="1" t="str">
        <f>IFERROR(VLOOKUP(CONCATENATE(F$1,F113),'Formulario de Preguntas'!$C$2:$FN$85,4,FALSE),"")</f>
        <v/>
      </c>
      <c r="I113" s="29">
        <f>IF($B113='Formulario de Respuestas'!$D112,'Formulario de Respuestas'!$G112,"ES DIFERENTE")</f>
        <v>0</v>
      </c>
      <c r="J113" s="19" t="str">
        <f>IFERROR(VLOOKUP(CONCATENATE(I$1,I113),'Formulario de Preguntas'!$C$2:$FN$85,3,FALSE),"")</f>
        <v/>
      </c>
      <c r="K113" s="1" t="str">
        <f>IFERROR(VLOOKUP(CONCATENATE(I$1,I113),'Formulario de Preguntas'!$C$2:$FN$85,4,FALSE),"")</f>
        <v/>
      </c>
      <c r="L113" s="29">
        <f>IF($B113='Formulario de Respuestas'!$D112,'Formulario de Respuestas'!$H112,"ES DIFERENTE")</f>
        <v>0</v>
      </c>
      <c r="M113" s="19" t="str">
        <f>IFERROR(VLOOKUP(CONCATENATE(L$1,L113),'Formulario de Preguntas'!$C$2:$FN$85,3,FALSE),"")</f>
        <v/>
      </c>
      <c r="N113" s="1" t="str">
        <f>IFERROR(VLOOKUP(CONCATENATE(L$1,L113),'Formulario de Preguntas'!$C$2:$FN$85,4,FALSE),"")</f>
        <v/>
      </c>
      <c r="O113" s="29">
        <f>IF($B113='Formulario de Respuestas'!$D112,'Formulario de Respuestas'!$I112,"ES DIFERENTE")</f>
        <v>0</v>
      </c>
      <c r="P113" s="19" t="str">
        <f>IFERROR(VLOOKUP(CONCATENATE(O$1,O113),'Formulario de Preguntas'!$C$2:$FN$85,3,FALSE),"")</f>
        <v/>
      </c>
      <c r="Q113" s="1" t="str">
        <f>IFERROR(VLOOKUP(CONCATENATE(O$1,O113),'Formulario de Preguntas'!$C$2:$FN$85,4,FALSE),"")</f>
        <v/>
      </c>
      <c r="R113" s="29">
        <f>IF($B113='Formulario de Respuestas'!$D112,'Formulario de Respuestas'!$J112,"ES DIFERENTE")</f>
        <v>0</v>
      </c>
      <c r="S113" s="19" t="str">
        <f>IFERROR(VLOOKUP(CONCATENATE(R$1,R113),'Formulario de Preguntas'!$C$2:$FN$85,3,FALSE),"")</f>
        <v/>
      </c>
      <c r="T113" s="1" t="str">
        <f>IFERROR(VLOOKUP(CONCATENATE(R$1,R113),'Formulario de Preguntas'!$C$2:$FN$85,4,FALSE),"")</f>
        <v/>
      </c>
      <c r="U113" s="29">
        <f>IF($B113='Formulario de Respuestas'!$D112,'Formulario de Respuestas'!$K112,"ES DIFERENTE")</f>
        <v>0</v>
      </c>
      <c r="V113" s="19" t="str">
        <f>IFERROR(VLOOKUP(CONCATENATE(U$1,U113),'Formulario de Preguntas'!$C$2:$FN$85,3,FALSE),"")</f>
        <v/>
      </c>
      <c r="W113" s="1" t="str">
        <f>IFERROR(VLOOKUP(CONCATENATE(U$1,U113),'Formulario de Preguntas'!$C$2:$FN$85,4,FALSE),"")</f>
        <v/>
      </c>
      <c r="X113" s="29">
        <f>IF($B113='Formulario de Respuestas'!$D112,'Formulario de Respuestas'!$L112,"ES DIFERENTE")</f>
        <v>0</v>
      </c>
      <c r="Y113" s="19" t="str">
        <f>IFERROR(VLOOKUP(CONCATENATE(X$1,X113),'Formulario de Preguntas'!$C$2:$FN$85,3,FALSE),"")</f>
        <v/>
      </c>
      <c r="Z113" s="1" t="str">
        <f>IFERROR(VLOOKUP(CONCATENATE(X$1,X113),'Formulario de Preguntas'!$C$2:$FN$85,4,FALSE),"")</f>
        <v/>
      </c>
      <c r="AA113" s="29">
        <f>IF($B113='Formulario de Respuestas'!$D112,'Formulario de Respuestas'!$M112,"ES DIFERENTE")</f>
        <v>0</v>
      </c>
      <c r="AB113" s="19" t="str">
        <f>IFERROR(VLOOKUP(CONCATENATE(AA$1,AA113),'Formulario de Preguntas'!$C$2:$FN$85,3,FALSE),"")</f>
        <v/>
      </c>
      <c r="AC113" s="1" t="str">
        <f>IFERROR(VLOOKUP(CONCATENATE(AA$1,AA113),'Formulario de Preguntas'!$C$2:$FN$85,4,FALSE),"")</f>
        <v/>
      </c>
      <c r="AD113" s="29">
        <f>IF($B113='Formulario de Respuestas'!$D112,'Formulario de Respuestas'!$N112,"ES DIFERENTE")</f>
        <v>0</v>
      </c>
      <c r="AE113" s="19" t="str">
        <f>IFERROR(VLOOKUP(CONCATENATE(AD$1,AD113),'Formulario de Preguntas'!$C$2:$FN$85,3,FALSE),"")</f>
        <v/>
      </c>
      <c r="AF113" s="1" t="str">
        <f>IFERROR(VLOOKUP(CONCATENATE(AD$1,AD113),'Formulario de Preguntas'!$C$2:$FN$85,4,FALSE),"")</f>
        <v/>
      </c>
      <c r="AG113" s="29">
        <f>IF($B113='Formulario de Respuestas'!$D112,'Formulario de Respuestas'!$O112,"ES DIFERENTE")</f>
        <v>0</v>
      </c>
      <c r="AH113" s="19" t="str">
        <f>IFERROR(VLOOKUP(CONCATENATE(AG$1,AG113),'Formulario de Preguntas'!$C$2:$FN$85,3,FALSE),"")</f>
        <v/>
      </c>
      <c r="AI113" s="1" t="str">
        <f>IFERROR(VLOOKUP(CONCATENATE(AG$1,AG113),'Formulario de Preguntas'!$C$2:$FN$85,4,FALSE),"")</f>
        <v/>
      </c>
      <c r="AJ113" s="29">
        <f>IF($B113='Formulario de Respuestas'!$D112,'Formulario de Respuestas'!$P112,"ES DIFERENTE")</f>
        <v>0</v>
      </c>
      <c r="AK113" s="19" t="str">
        <f>IFERROR(VLOOKUP(CONCATENATE(AJ$1,AJ113),'Formulario de Preguntas'!$C$2:$FN$85,3,FALSE),"")</f>
        <v/>
      </c>
      <c r="AL113" s="1" t="str">
        <f>IFERROR(VLOOKUP(CONCATENATE(AJ$1,AJ113),'Formulario de Preguntas'!$C$2:$FN$85,4,FALSE),"")</f>
        <v/>
      </c>
      <c r="AM113" s="29">
        <f>IF($B113='Formulario de Respuestas'!$D112,'Formulario de Respuestas'!$Q112,"ES DIFERENTE")</f>
        <v>0</v>
      </c>
      <c r="AN113" s="19" t="str">
        <f>IFERROR(VLOOKUP(CONCATENATE(AM$1,AM113),'Formulario de Preguntas'!$C$2:$FN$85,3,FALSE),"")</f>
        <v/>
      </c>
      <c r="AO113" s="1" t="str">
        <f>IFERROR(VLOOKUP(CONCATENATE(AM$1,AM113),'Formulario de Preguntas'!$C$2:$FN$85,4,FALSE),"")</f>
        <v/>
      </c>
      <c r="AP113" s="29">
        <f>IF($B113='Formulario de Respuestas'!$D112,'Formulario de Respuestas'!$R112,"ES DIFERENTE")</f>
        <v>0</v>
      </c>
      <c r="AQ113" s="19" t="str">
        <f>IFERROR(VLOOKUP(CONCATENATE(AP$1,AP113),'Formulario de Preguntas'!$C$2:$FN$85,3,FALSE),"")</f>
        <v/>
      </c>
      <c r="AR113" s="1" t="str">
        <f>IFERROR(VLOOKUP(CONCATENATE(AP$1,AP113),'Formulario de Preguntas'!$C$2:$FN$85,4,FALSE),"")</f>
        <v/>
      </c>
      <c r="AS113" s="29">
        <f>IF($B113='Formulario de Respuestas'!$D112,'Formulario de Respuestas'!$S112,"ES DIFERENTE")</f>
        <v>0</v>
      </c>
      <c r="AT113" s="19" t="str">
        <f>IFERROR(VLOOKUP(CONCATENATE(AS$1,AS113),'Formulario de Preguntas'!$C$2:$FN$85,3,FALSE),"")</f>
        <v/>
      </c>
      <c r="AU113" s="1" t="str">
        <f>IFERROR(VLOOKUP(CONCATENATE(AS$1,AS113),'Formulario de Preguntas'!$C$2:$FN$85,4,FALSE),"")</f>
        <v/>
      </c>
      <c r="AV113" s="29">
        <f>IF($B113='Formulario de Respuestas'!$D112,'Formulario de Respuestas'!$T112,"ES DIFERENTE")</f>
        <v>0</v>
      </c>
      <c r="AW113" s="19" t="str">
        <f>IFERROR(VLOOKUP(CONCATENATE(AV$1,AV113),'Formulario de Preguntas'!$C$2:$FN$85,3,FALSE),"")</f>
        <v/>
      </c>
      <c r="AX113" s="1" t="str">
        <f>IFERROR(VLOOKUP(CONCATENATE(AV$1,AV113),'Formulario de Preguntas'!$C$2:$FN$85,4,FALSE),"")</f>
        <v/>
      </c>
      <c r="AY113" s="29">
        <f>IF($B113='Formulario de Respuestas'!$D112,'Formulario de Respuestas'!$U112,"ES DIFERENTE")</f>
        <v>0</v>
      </c>
      <c r="AZ113" s="19" t="str">
        <f>IFERROR(VLOOKUP(CONCATENATE(AY$1,AY113),'Formulario de Preguntas'!$C$2:$FN$85,3,FALSE),"")</f>
        <v/>
      </c>
      <c r="BA113" s="1" t="str">
        <f>IFERROR(VLOOKUP(CONCATENATE(AY$1,AY113),'Formulario de Preguntas'!$C$2:$FN$85,4,FALSE),"")</f>
        <v/>
      </c>
      <c r="BB113" s="29">
        <f>IF($B113='Formulario de Respuestas'!$D112,'Formulario de Respuestas'!$V112,"ES DIFERENTE")</f>
        <v>0</v>
      </c>
      <c r="BC113" s="19" t="str">
        <f>IFERROR(VLOOKUP(CONCATENATE(BB$1,BB113),'Formulario de Preguntas'!$C$2:$FN$85,3,FALSE),"")</f>
        <v/>
      </c>
      <c r="BD113" s="1" t="str">
        <f>IFERROR(VLOOKUP(CONCATENATE(BB$1,BB113),'Formulario de Preguntas'!$C$2:$FN$85,4,FALSE),"")</f>
        <v/>
      </c>
      <c r="BE113" s="29">
        <f>IF($B113='Formulario de Respuestas'!$D112,'Formulario de Respuestas'!$W112,"ES DIFERENTE")</f>
        <v>0</v>
      </c>
      <c r="BF113" s="19" t="str">
        <f>IFERROR(VLOOKUP(CONCATENATE(BE$1,BE113),'Formulario de Preguntas'!$C$2:$FN$85,3,FALSE),"")</f>
        <v/>
      </c>
      <c r="BG113" s="1" t="str">
        <f>IFERROR(VLOOKUP(CONCATENATE(BE$1,BE113),'Formulario de Preguntas'!$C$2:$FN$85,4,FALSE),"")</f>
        <v/>
      </c>
      <c r="BH113" s="29">
        <f>IF($B113='Formulario de Respuestas'!$D112,'Formulario de Respuestas'!$X112,"ES DIFERENTE")</f>
        <v>0</v>
      </c>
      <c r="BI113" s="19" t="str">
        <f>IFERROR(VLOOKUP(CONCATENATE(BH$1,BH113),'Formulario de Preguntas'!$C$2:$FN$85,3,FALSE),"")</f>
        <v/>
      </c>
      <c r="BJ113" s="1" t="str">
        <f>IFERROR(VLOOKUP(CONCATENATE(BH$1,BH113),'Formulario de Preguntas'!$C$2:$FN$85,4,FALSE),"")</f>
        <v/>
      </c>
      <c r="BL113" s="29">
        <f>IF($B113='Formulario de Respuestas'!$D112,'Formulario de Respuestas'!$X112,"ES DIFERENTE")</f>
        <v>0</v>
      </c>
      <c r="BM113" s="19" t="str">
        <f>IFERROR(VLOOKUP(CONCATENATE(BL$1,BL113),'Formulario de Preguntas'!$C$2:$FN$85,3,FALSE),"")</f>
        <v/>
      </c>
      <c r="BN113" s="1" t="str">
        <f>IFERROR(VLOOKUP(CONCATENATE(BL$1,BL113),'Formulario de Preguntas'!$C$2:$FN$85,4,FALSE),"")</f>
        <v/>
      </c>
      <c r="BP113" s="1">
        <f t="shared" si="4"/>
        <v>0</v>
      </c>
      <c r="BQ113" s="1">
        <f t="shared" si="5"/>
        <v>0.25</v>
      </c>
      <c r="BR113" s="1">
        <f t="shared" si="6"/>
        <v>0</v>
      </c>
      <c r="BS113" s="1">
        <f>COUNTIF('Formulario de Respuestas'!$E112:$AC112,"A")</f>
        <v>0</v>
      </c>
      <c r="BT113" s="1">
        <f>COUNTIF('Formulario de Respuestas'!$E112:$AC112,"B")</f>
        <v>0</v>
      </c>
      <c r="BU113" s="1">
        <f>COUNTIF('Formulario de Respuestas'!$E112:$AC112,"C")</f>
        <v>0</v>
      </c>
      <c r="BV113" s="1">
        <f>COUNTIF('Formulario de Respuestas'!$E112:$AC112,"D")</f>
        <v>0</v>
      </c>
      <c r="BW113" s="1">
        <f>COUNTIF('Formulario de Respuestas'!$E112:$AC112,"E (RESPUESTA ANULADA)")</f>
        <v>0</v>
      </c>
    </row>
    <row r="114" spans="1:75" x14ac:dyDescent="0.25">
      <c r="A114" s="1">
        <f>'Formulario de Respuestas'!C113</f>
        <v>0</v>
      </c>
      <c r="B114" s="1">
        <f>'Formulario de Respuestas'!D113</f>
        <v>0</v>
      </c>
      <c r="C114" s="29">
        <f>IF($B114='Formulario de Respuestas'!$D113,'Formulario de Respuestas'!$E113,"ES DIFERENTE")</f>
        <v>0</v>
      </c>
      <c r="D114" s="19" t="str">
        <f>IFERROR(VLOOKUP(CONCATENATE(C$1,C114),'Formulario de Preguntas'!$C$2:$FN$85,3,FALSE),"")</f>
        <v/>
      </c>
      <c r="E114" s="1" t="str">
        <f>IFERROR(VLOOKUP(CONCATENATE(C$1,C114),'Formulario de Preguntas'!$C$2:$FN$85,4,FALSE),"")</f>
        <v/>
      </c>
      <c r="F114" s="29">
        <f>IF($B114='Formulario de Respuestas'!$D113,'Formulario de Respuestas'!$F113,"ES DIFERENTE")</f>
        <v>0</v>
      </c>
      <c r="G114" s="19" t="str">
        <f>IFERROR(VLOOKUP(CONCATENATE(F$1,F114),'Formulario de Preguntas'!$C$2:$FN$85,3,FALSE),"")</f>
        <v/>
      </c>
      <c r="H114" s="1" t="str">
        <f>IFERROR(VLOOKUP(CONCATENATE(F$1,F114),'Formulario de Preguntas'!$C$2:$FN$85,4,FALSE),"")</f>
        <v/>
      </c>
      <c r="I114" s="29">
        <f>IF($B114='Formulario de Respuestas'!$D113,'Formulario de Respuestas'!$G113,"ES DIFERENTE")</f>
        <v>0</v>
      </c>
      <c r="J114" s="19" t="str">
        <f>IFERROR(VLOOKUP(CONCATENATE(I$1,I114),'Formulario de Preguntas'!$C$2:$FN$85,3,FALSE),"")</f>
        <v/>
      </c>
      <c r="K114" s="1" t="str">
        <f>IFERROR(VLOOKUP(CONCATENATE(I$1,I114),'Formulario de Preguntas'!$C$2:$FN$85,4,FALSE),"")</f>
        <v/>
      </c>
      <c r="L114" s="29">
        <f>IF($B114='Formulario de Respuestas'!$D113,'Formulario de Respuestas'!$H113,"ES DIFERENTE")</f>
        <v>0</v>
      </c>
      <c r="M114" s="19" t="str">
        <f>IFERROR(VLOOKUP(CONCATENATE(L$1,L114),'Formulario de Preguntas'!$C$2:$FN$85,3,FALSE),"")</f>
        <v/>
      </c>
      <c r="N114" s="1" t="str">
        <f>IFERROR(VLOOKUP(CONCATENATE(L$1,L114),'Formulario de Preguntas'!$C$2:$FN$85,4,FALSE),"")</f>
        <v/>
      </c>
      <c r="O114" s="29">
        <f>IF($B114='Formulario de Respuestas'!$D113,'Formulario de Respuestas'!$I113,"ES DIFERENTE")</f>
        <v>0</v>
      </c>
      <c r="P114" s="19" t="str">
        <f>IFERROR(VLOOKUP(CONCATENATE(O$1,O114),'Formulario de Preguntas'!$C$2:$FN$85,3,FALSE),"")</f>
        <v/>
      </c>
      <c r="Q114" s="1" t="str">
        <f>IFERROR(VLOOKUP(CONCATENATE(O$1,O114),'Formulario de Preguntas'!$C$2:$FN$85,4,FALSE),"")</f>
        <v/>
      </c>
      <c r="R114" s="29">
        <f>IF($B114='Formulario de Respuestas'!$D113,'Formulario de Respuestas'!$J113,"ES DIFERENTE")</f>
        <v>0</v>
      </c>
      <c r="S114" s="19" t="str">
        <f>IFERROR(VLOOKUP(CONCATENATE(R$1,R114),'Formulario de Preguntas'!$C$2:$FN$85,3,FALSE),"")</f>
        <v/>
      </c>
      <c r="T114" s="1" t="str">
        <f>IFERROR(VLOOKUP(CONCATENATE(R$1,R114),'Formulario de Preguntas'!$C$2:$FN$85,4,FALSE),"")</f>
        <v/>
      </c>
      <c r="U114" s="29">
        <f>IF($B114='Formulario de Respuestas'!$D113,'Formulario de Respuestas'!$K113,"ES DIFERENTE")</f>
        <v>0</v>
      </c>
      <c r="V114" s="19" t="str">
        <f>IFERROR(VLOOKUP(CONCATENATE(U$1,U114),'Formulario de Preguntas'!$C$2:$FN$85,3,FALSE),"")</f>
        <v/>
      </c>
      <c r="W114" s="1" t="str">
        <f>IFERROR(VLOOKUP(CONCATENATE(U$1,U114),'Formulario de Preguntas'!$C$2:$FN$85,4,FALSE),"")</f>
        <v/>
      </c>
      <c r="X114" s="29">
        <f>IF($B114='Formulario de Respuestas'!$D113,'Formulario de Respuestas'!$L113,"ES DIFERENTE")</f>
        <v>0</v>
      </c>
      <c r="Y114" s="19" t="str">
        <f>IFERROR(VLOOKUP(CONCATENATE(X$1,X114),'Formulario de Preguntas'!$C$2:$FN$85,3,FALSE),"")</f>
        <v/>
      </c>
      <c r="Z114" s="1" t="str">
        <f>IFERROR(VLOOKUP(CONCATENATE(X$1,X114),'Formulario de Preguntas'!$C$2:$FN$85,4,FALSE),"")</f>
        <v/>
      </c>
      <c r="AA114" s="29">
        <f>IF($B114='Formulario de Respuestas'!$D113,'Formulario de Respuestas'!$M113,"ES DIFERENTE")</f>
        <v>0</v>
      </c>
      <c r="AB114" s="19" t="str">
        <f>IFERROR(VLOOKUP(CONCATENATE(AA$1,AA114),'Formulario de Preguntas'!$C$2:$FN$85,3,FALSE),"")</f>
        <v/>
      </c>
      <c r="AC114" s="1" t="str">
        <f>IFERROR(VLOOKUP(CONCATENATE(AA$1,AA114),'Formulario de Preguntas'!$C$2:$FN$85,4,FALSE),"")</f>
        <v/>
      </c>
      <c r="AD114" s="29">
        <f>IF($B114='Formulario de Respuestas'!$D113,'Formulario de Respuestas'!$N113,"ES DIFERENTE")</f>
        <v>0</v>
      </c>
      <c r="AE114" s="19" t="str">
        <f>IFERROR(VLOOKUP(CONCATENATE(AD$1,AD114),'Formulario de Preguntas'!$C$2:$FN$85,3,FALSE),"")</f>
        <v/>
      </c>
      <c r="AF114" s="1" t="str">
        <f>IFERROR(VLOOKUP(CONCATENATE(AD$1,AD114),'Formulario de Preguntas'!$C$2:$FN$85,4,FALSE),"")</f>
        <v/>
      </c>
      <c r="AG114" s="29">
        <f>IF($B114='Formulario de Respuestas'!$D113,'Formulario de Respuestas'!$O113,"ES DIFERENTE")</f>
        <v>0</v>
      </c>
      <c r="AH114" s="19" t="str">
        <f>IFERROR(VLOOKUP(CONCATENATE(AG$1,AG114),'Formulario de Preguntas'!$C$2:$FN$85,3,FALSE),"")</f>
        <v/>
      </c>
      <c r="AI114" s="1" t="str">
        <f>IFERROR(VLOOKUP(CONCATENATE(AG$1,AG114),'Formulario de Preguntas'!$C$2:$FN$85,4,FALSE),"")</f>
        <v/>
      </c>
      <c r="AJ114" s="29">
        <f>IF($B114='Formulario de Respuestas'!$D113,'Formulario de Respuestas'!$P113,"ES DIFERENTE")</f>
        <v>0</v>
      </c>
      <c r="AK114" s="19" t="str">
        <f>IFERROR(VLOOKUP(CONCATENATE(AJ$1,AJ114),'Formulario de Preguntas'!$C$2:$FN$85,3,FALSE),"")</f>
        <v/>
      </c>
      <c r="AL114" s="1" t="str">
        <f>IFERROR(VLOOKUP(CONCATENATE(AJ$1,AJ114),'Formulario de Preguntas'!$C$2:$FN$85,4,FALSE),"")</f>
        <v/>
      </c>
      <c r="AM114" s="29">
        <f>IF($B114='Formulario de Respuestas'!$D113,'Formulario de Respuestas'!$Q113,"ES DIFERENTE")</f>
        <v>0</v>
      </c>
      <c r="AN114" s="19" t="str">
        <f>IFERROR(VLOOKUP(CONCATENATE(AM$1,AM114),'Formulario de Preguntas'!$C$2:$FN$85,3,FALSE),"")</f>
        <v/>
      </c>
      <c r="AO114" s="1" t="str">
        <f>IFERROR(VLOOKUP(CONCATENATE(AM$1,AM114),'Formulario de Preguntas'!$C$2:$FN$85,4,FALSE),"")</f>
        <v/>
      </c>
      <c r="AP114" s="29">
        <f>IF($B114='Formulario de Respuestas'!$D113,'Formulario de Respuestas'!$R113,"ES DIFERENTE")</f>
        <v>0</v>
      </c>
      <c r="AQ114" s="19" t="str">
        <f>IFERROR(VLOOKUP(CONCATENATE(AP$1,AP114),'Formulario de Preguntas'!$C$2:$FN$85,3,FALSE),"")</f>
        <v/>
      </c>
      <c r="AR114" s="1" t="str">
        <f>IFERROR(VLOOKUP(CONCATENATE(AP$1,AP114),'Formulario de Preguntas'!$C$2:$FN$85,4,FALSE),"")</f>
        <v/>
      </c>
      <c r="AS114" s="29">
        <f>IF($B114='Formulario de Respuestas'!$D113,'Formulario de Respuestas'!$S113,"ES DIFERENTE")</f>
        <v>0</v>
      </c>
      <c r="AT114" s="19" t="str">
        <f>IFERROR(VLOOKUP(CONCATENATE(AS$1,AS114),'Formulario de Preguntas'!$C$2:$FN$85,3,FALSE),"")</f>
        <v/>
      </c>
      <c r="AU114" s="1" t="str">
        <f>IFERROR(VLOOKUP(CONCATENATE(AS$1,AS114),'Formulario de Preguntas'!$C$2:$FN$85,4,FALSE),"")</f>
        <v/>
      </c>
      <c r="AV114" s="29">
        <f>IF($B114='Formulario de Respuestas'!$D113,'Formulario de Respuestas'!$T113,"ES DIFERENTE")</f>
        <v>0</v>
      </c>
      <c r="AW114" s="19" t="str">
        <f>IFERROR(VLOOKUP(CONCATENATE(AV$1,AV114),'Formulario de Preguntas'!$C$2:$FN$85,3,FALSE),"")</f>
        <v/>
      </c>
      <c r="AX114" s="1" t="str">
        <f>IFERROR(VLOOKUP(CONCATENATE(AV$1,AV114),'Formulario de Preguntas'!$C$2:$FN$85,4,FALSE),"")</f>
        <v/>
      </c>
      <c r="AY114" s="29">
        <f>IF($B114='Formulario de Respuestas'!$D113,'Formulario de Respuestas'!$U113,"ES DIFERENTE")</f>
        <v>0</v>
      </c>
      <c r="AZ114" s="19" t="str">
        <f>IFERROR(VLOOKUP(CONCATENATE(AY$1,AY114),'Formulario de Preguntas'!$C$2:$FN$85,3,FALSE),"")</f>
        <v/>
      </c>
      <c r="BA114" s="1" t="str">
        <f>IFERROR(VLOOKUP(CONCATENATE(AY$1,AY114),'Formulario de Preguntas'!$C$2:$FN$85,4,FALSE),"")</f>
        <v/>
      </c>
      <c r="BB114" s="29">
        <f>IF($B114='Formulario de Respuestas'!$D113,'Formulario de Respuestas'!$V113,"ES DIFERENTE")</f>
        <v>0</v>
      </c>
      <c r="BC114" s="19" t="str">
        <f>IFERROR(VLOOKUP(CONCATENATE(BB$1,BB114),'Formulario de Preguntas'!$C$2:$FN$85,3,FALSE),"")</f>
        <v/>
      </c>
      <c r="BD114" s="1" t="str">
        <f>IFERROR(VLOOKUP(CONCATENATE(BB$1,BB114),'Formulario de Preguntas'!$C$2:$FN$85,4,FALSE),"")</f>
        <v/>
      </c>
      <c r="BE114" s="29">
        <f>IF($B114='Formulario de Respuestas'!$D113,'Formulario de Respuestas'!$W113,"ES DIFERENTE")</f>
        <v>0</v>
      </c>
      <c r="BF114" s="19" t="str">
        <f>IFERROR(VLOOKUP(CONCATENATE(BE$1,BE114),'Formulario de Preguntas'!$C$2:$FN$85,3,FALSE),"")</f>
        <v/>
      </c>
      <c r="BG114" s="1" t="str">
        <f>IFERROR(VLOOKUP(CONCATENATE(BE$1,BE114),'Formulario de Preguntas'!$C$2:$FN$85,4,FALSE),"")</f>
        <v/>
      </c>
      <c r="BH114" s="29">
        <f>IF($B114='Formulario de Respuestas'!$D113,'Formulario de Respuestas'!$X113,"ES DIFERENTE")</f>
        <v>0</v>
      </c>
      <c r="BI114" s="19" t="str">
        <f>IFERROR(VLOOKUP(CONCATENATE(BH$1,BH114),'Formulario de Preguntas'!$C$2:$FN$85,3,FALSE),"")</f>
        <v/>
      </c>
      <c r="BJ114" s="1" t="str">
        <f>IFERROR(VLOOKUP(CONCATENATE(BH$1,BH114),'Formulario de Preguntas'!$C$2:$FN$85,4,FALSE),"")</f>
        <v/>
      </c>
      <c r="BL114" s="29">
        <f>IF($B114='Formulario de Respuestas'!$D113,'Formulario de Respuestas'!$X113,"ES DIFERENTE")</f>
        <v>0</v>
      </c>
      <c r="BM114" s="19" t="str">
        <f>IFERROR(VLOOKUP(CONCATENATE(BL$1,BL114),'Formulario de Preguntas'!$C$2:$FN$85,3,FALSE),"")</f>
        <v/>
      </c>
      <c r="BN114" s="1" t="str">
        <f>IFERROR(VLOOKUP(CONCATENATE(BL$1,BL114),'Formulario de Preguntas'!$C$2:$FN$85,4,FALSE),"")</f>
        <v/>
      </c>
      <c r="BP114" s="1">
        <f t="shared" si="4"/>
        <v>0</v>
      </c>
      <c r="BQ114" s="1">
        <f t="shared" si="5"/>
        <v>0.25</v>
      </c>
      <c r="BR114" s="1">
        <f t="shared" si="6"/>
        <v>0</v>
      </c>
      <c r="BS114" s="1">
        <f>COUNTIF('Formulario de Respuestas'!$E113:$AC113,"A")</f>
        <v>0</v>
      </c>
      <c r="BT114" s="1">
        <f>COUNTIF('Formulario de Respuestas'!$E113:$AC113,"B")</f>
        <v>0</v>
      </c>
      <c r="BU114" s="1">
        <f>COUNTIF('Formulario de Respuestas'!$E113:$AC113,"C")</f>
        <v>0</v>
      </c>
      <c r="BV114" s="1">
        <f>COUNTIF('Formulario de Respuestas'!$E113:$AC113,"D")</f>
        <v>0</v>
      </c>
      <c r="BW114" s="1">
        <f>COUNTIF('Formulario de Respuestas'!$E113:$AC113,"E (RESPUESTA ANULADA)")</f>
        <v>0</v>
      </c>
    </row>
    <row r="115" spans="1:75" x14ac:dyDescent="0.25">
      <c r="A115" s="1">
        <f>'Formulario de Respuestas'!C114</f>
        <v>0</v>
      </c>
      <c r="B115" s="1">
        <f>'Formulario de Respuestas'!D114</f>
        <v>0</v>
      </c>
      <c r="C115" s="29">
        <f>IF($B115='Formulario de Respuestas'!$D114,'Formulario de Respuestas'!$E114,"ES DIFERENTE")</f>
        <v>0</v>
      </c>
      <c r="D115" s="19" t="str">
        <f>IFERROR(VLOOKUP(CONCATENATE(C$1,C115),'Formulario de Preguntas'!$C$2:$FN$85,3,FALSE),"")</f>
        <v/>
      </c>
      <c r="E115" s="1" t="str">
        <f>IFERROR(VLOOKUP(CONCATENATE(C$1,C115),'Formulario de Preguntas'!$C$2:$FN$85,4,FALSE),"")</f>
        <v/>
      </c>
      <c r="F115" s="29">
        <f>IF($B115='Formulario de Respuestas'!$D114,'Formulario de Respuestas'!$F114,"ES DIFERENTE")</f>
        <v>0</v>
      </c>
      <c r="G115" s="19" t="str">
        <f>IFERROR(VLOOKUP(CONCATENATE(F$1,F115),'Formulario de Preguntas'!$C$2:$FN$85,3,FALSE),"")</f>
        <v/>
      </c>
      <c r="H115" s="1" t="str">
        <f>IFERROR(VLOOKUP(CONCATENATE(F$1,F115),'Formulario de Preguntas'!$C$2:$FN$85,4,FALSE),"")</f>
        <v/>
      </c>
      <c r="I115" s="29">
        <f>IF($B115='Formulario de Respuestas'!$D114,'Formulario de Respuestas'!$G114,"ES DIFERENTE")</f>
        <v>0</v>
      </c>
      <c r="J115" s="19" t="str">
        <f>IFERROR(VLOOKUP(CONCATENATE(I$1,I115),'Formulario de Preguntas'!$C$2:$FN$85,3,FALSE),"")</f>
        <v/>
      </c>
      <c r="K115" s="1" t="str">
        <f>IFERROR(VLOOKUP(CONCATENATE(I$1,I115),'Formulario de Preguntas'!$C$2:$FN$85,4,FALSE),"")</f>
        <v/>
      </c>
      <c r="L115" s="29">
        <f>IF($B115='Formulario de Respuestas'!$D114,'Formulario de Respuestas'!$H114,"ES DIFERENTE")</f>
        <v>0</v>
      </c>
      <c r="M115" s="19" t="str">
        <f>IFERROR(VLOOKUP(CONCATENATE(L$1,L115),'Formulario de Preguntas'!$C$2:$FN$85,3,FALSE),"")</f>
        <v/>
      </c>
      <c r="N115" s="1" t="str">
        <f>IFERROR(VLOOKUP(CONCATENATE(L$1,L115),'Formulario de Preguntas'!$C$2:$FN$85,4,FALSE),"")</f>
        <v/>
      </c>
      <c r="O115" s="29">
        <f>IF($B115='Formulario de Respuestas'!$D114,'Formulario de Respuestas'!$I114,"ES DIFERENTE")</f>
        <v>0</v>
      </c>
      <c r="P115" s="19" t="str">
        <f>IFERROR(VLOOKUP(CONCATENATE(O$1,O115),'Formulario de Preguntas'!$C$2:$FN$85,3,FALSE),"")</f>
        <v/>
      </c>
      <c r="Q115" s="1" t="str">
        <f>IFERROR(VLOOKUP(CONCATENATE(O$1,O115),'Formulario de Preguntas'!$C$2:$FN$85,4,FALSE),"")</f>
        <v/>
      </c>
      <c r="R115" s="29">
        <f>IF($B115='Formulario de Respuestas'!$D114,'Formulario de Respuestas'!$J114,"ES DIFERENTE")</f>
        <v>0</v>
      </c>
      <c r="S115" s="19" t="str">
        <f>IFERROR(VLOOKUP(CONCATENATE(R$1,R115),'Formulario de Preguntas'!$C$2:$FN$85,3,FALSE),"")</f>
        <v/>
      </c>
      <c r="T115" s="1" t="str">
        <f>IFERROR(VLOOKUP(CONCATENATE(R$1,R115),'Formulario de Preguntas'!$C$2:$FN$85,4,FALSE),"")</f>
        <v/>
      </c>
      <c r="U115" s="29">
        <f>IF($B115='Formulario de Respuestas'!$D114,'Formulario de Respuestas'!$K114,"ES DIFERENTE")</f>
        <v>0</v>
      </c>
      <c r="V115" s="19" t="str">
        <f>IFERROR(VLOOKUP(CONCATENATE(U$1,U115),'Formulario de Preguntas'!$C$2:$FN$85,3,FALSE),"")</f>
        <v/>
      </c>
      <c r="W115" s="1" t="str">
        <f>IFERROR(VLOOKUP(CONCATENATE(U$1,U115),'Formulario de Preguntas'!$C$2:$FN$85,4,FALSE),"")</f>
        <v/>
      </c>
      <c r="X115" s="29">
        <f>IF($B115='Formulario de Respuestas'!$D114,'Formulario de Respuestas'!$L114,"ES DIFERENTE")</f>
        <v>0</v>
      </c>
      <c r="Y115" s="19" t="str">
        <f>IFERROR(VLOOKUP(CONCATENATE(X$1,X115),'Formulario de Preguntas'!$C$2:$FN$85,3,FALSE),"")</f>
        <v/>
      </c>
      <c r="Z115" s="1" t="str">
        <f>IFERROR(VLOOKUP(CONCATENATE(X$1,X115),'Formulario de Preguntas'!$C$2:$FN$85,4,FALSE),"")</f>
        <v/>
      </c>
      <c r="AA115" s="29">
        <f>IF($B115='Formulario de Respuestas'!$D114,'Formulario de Respuestas'!$M114,"ES DIFERENTE")</f>
        <v>0</v>
      </c>
      <c r="AB115" s="19" t="str">
        <f>IFERROR(VLOOKUP(CONCATENATE(AA$1,AA115),'Formulario de Preguntas'!$C$2:$FN$85,3,FALSE),"")</f>
        <v/>
      </c>
      <c r="AC115" s="1" t="str">
        <f>IFERROR(VLOOKUP(CONCATENATE(AA$1,AA115),'Formulario de Preguntas'!$C$2:$FN$85,4,FALSE),"")</f>
        <v/>
      </c>
      <c r="AD115" s="29">
        <f>IF($B115='Formulario de Respuestas'!$D114,'Formulario de Respuestas'!$N114,"ES DIFERENTE")</f>
        <v>0</v>
      </c>
      <c r="AE115" s="19" t="str">
        <f>IFERROR(VLOOKUP(CONCATENATE(AD$1,AD115),'Formulario de Preguntas'!$C$2:$FN$85,3,FALSE),"")</f>
        <v/>
      </c>
      <c r="AF115" s="1" t="str">
        <f>IFERROR(VLOOKUP(CONCATENATE(AD$1,AD115),'Formulario de Preguntas'!$C$2:$FN$85,4,FALSE),"")</f>
        <v/>
      </c>
      <c r="AG115" s="29">
        <f>IF($B115='Formulario de Respuestas'!$D114,'Formulario de Respuestas'!$O114,"ES DIFERENTE")</f>
        <v>0</v>
      </c>
      <c r="AH115" s="19" t="str">
        <f>IFERROR(VLOOKUP(CONCATENATE(AG$1,AG115),'Formulario de Preguntas'!$C$2:$FN$85,3,FALSE),"")</f>
        <v/>
      </c>
      <c r="AI115" s="1" t="str">
        <f>IFERROR(VLOOKUP(CONCATENATE(AG$1,AG115),'Formulario de Preguntas'!$C$2:$FN$85,4,FALSE),"")</f>
        <v/>
      </c>
      <c r="AJ115" s="29">
        <f>IF($B115='Formulario de Respuestas'!$D114,'Formulario de Respuestas'!$P114,"ES DIFERENTE")</f>
        <v>0</v>
      </c>
      <c r="AK115" s="19" t="str">
        <f>IFERROR(VLOOKUP(CONCATENATE(AJ$1,AJ115),'Formulario de Preguntas'!$C$2:$FN$85,3,FALSE),"")</f>
        <v/>
      </c>
      <c r="AL115" s="1" t="str">
        <f>IFERROR(VLOOKUP(CONCATENATE(AJ$1,AJ115),'Formulario de Preguntas'!$C$2:$FN$85,4,FALSE),"")</f>
        <v/>
      </c>
      <c r="AM115" s="29">
        <f>IF($B115='Formulario de Respuestas'!$D114,'Formulario de Respuestas'!$Q114,"ES DIFERENTE")</f>
        <v>0</v>
      </c>
      <c r="AN115" s="19" t="str">
        <f>IFERROR(VLOOKUP(CONCATENATE(AM$1,AM115),'Formulario de Preguntas'!$C$2:$FN$85,3,FALSE),"")</f>
        <v/>
      </c>
      <c r="AO115" s="1" t="str">
        <f>IFERROR(VLOOKUP(CONCATENATE(AM$1,AM115),'Formulario de Preguntas'!$C$2:$FN$85,4,FALSE),"")</f>
        <v/>
      </c>
      <c r="AP115" s="29">
        <f>IF($B115='Formulario de Respuestas'!$D114,'Formulario de Respuestas'!$R114,"ES DIFERENTE")</f>
        <v>0</v>
      </c>
      <c r="AQ115" s="19" t="str">
        <f>IFERROR(VLOOKUP(CONCATENATE(AP$1,AP115),'Formulario de Preguntas'!$C$2:$FN$85,3,FALSE),"")</f>
        <v/>
      </c>
      <c r="AR115" s="1" t="str">
        <f>IFERROR(VLOOKUP(CONCATENATE(AP$1,AP115),'Formulario de Preguntas'!$C$2:$FN$85,4,FALSE),"")</f>
        <v/>
      </c>
      <c r="AS115" s="29">
        <f>IF($B115='Formulario de Respuestas'!$D114,'Formulario de Respuestas'!$S114,"ES DIFERENTE")</f>
        <v>0</v>
      </c>
      <c r="AT115" s="19" t="str">
        <f>IFERROR(VLOOKUP(CONCATENATE(AS$1,AS115),'Formulario de Preguntas'!$C$2:$FN$85,3,FALSE),"")</f>
        <v/>
      </c>
      <c r="AU115" s="1" t="str">
        <f>IFERROR(VLOOKUP(CONCATENATE(AS$1,AS115),'Formulario de Preguntas'!$C$2:$FN$85,4,FALSE),"")</f>
        <v/>
      </c>
      <c r="AV115" s="29">
        <f>IF($B115='Formulario de Respuestas'!$D114,'Formulario de Respuestas'!$T114,"ES DIFERENTE")</f>
        <v>0</v>
      </c>
      <c r="AW115" s="19" t="str">
        <f>IFERROR(VLOOKUP(CONCATENATE(AV$1,AV115),'Formulario de Preguntas'!$C$2:$FN$85,3,FALSE),"")</f>
        <v/>
      </c>
      <c r="AX115" s="1" t="str">
        <f>IFERROR(VLOOKUP(CONCATENATE(AV$1,AV115),'Formulario de Preguntas'!$C$2:$FN$85,4,FALSE),"")</f>
        <v/>
      </c>
      <c r="AY115" s="29">
        <f>IF($B115='Formulario de Respuestas'!$D114,'Formulario de Respuestas'!$U114,"ES DIFERENTE")</f>
        <v>0</v>
      </c>
      <c r="AZ115" s="19" t="str">
        <f>IFERROR(VLOOKUP(CONCATENATE(AY$1,AY115),'Formulario de Preguntas'!$C$2:$FN$85,3,FALSE),"")</f>
        <v/>
      </c>
      <c r="BA115" s="1" t="str">
        <f>IFERROR(VLOOKUP(CONCATENATE(AY$1,AY115),'Formulario de Preguntas'!$C$2:$FN$85,4,FALSE),"")</f>
        <v/>
      </c>
      <c r="BB115" s="29">
        <f>IF($B115='Formulario de Respuestas'!$D114,'Formulario de Respuestas'!$V114,"ES DIFERENTE")</f>
        <v>0</v>
      </c>
      <c r="BC115" s="19" t="str">
        <f>IFERROR(VLOOKUP(CONCATENATE(BB$1,BB115),'Formulario de Preguntas'!$C$2:$FN$85,3,FALSE),"")</f>
        <v/>
      </c>
      <c r="BD115" s="1" t="str">
        <f>IFERROR(VLOOKUP(CONCATENATE(BB$1,BB115),'Formulario de Preguntas'!$C$2:$FN$85,4,FALSE),"")</f>
        <v/>
      </c>
      <c r="BE115" s="29">
        <f>IF($B115='Formulario de Respuestas'!$D114,'Formulario de Respuestas'!$W114,"ES DIFERENTE")</f>
        <v>0</v>
      </c>
      <c r="BF115" s="19" t="str">
        <f>IFERROR(VLOOKUP(CONCATENATE(BE$1,BE115),'Formulario de Preguntas'!$C$2:$FN$85,3,FALSE),"")</f>
        <v/>
      </c>
      <c r="BG115" s="1" t="str">
        <f>IFERROR(VLOOKUP(CONCATENATE(BE$1,BE115),'Formulario de Preguntas'!$C$2:$FN$85,4,FALSE),"")</f>
        <v/>
      </c>
      <c r="BH115" s="29">
        <f>IF($B115='Formulario de Respuestas'!$D114,'Formulario de Respuestas'!$X114,"ES DIFERENTE")</f>
        <v>0</v>
      </c>
      <c r="BI115" s="19" t="str">
        <f>IFERROR(VLOOKUP(CONCATENATE(BH$1,BH115),'Formulario de Preguntas'!$C$2:$FN$85,3,FALSE),"")</f>
        <v/>
      </c>
      <c r="BJ115" s="1" t="str">
        <f>IFERROR(VLOOKUP(CONCATENATE(BH$1,BH115),'Formulario de Preguntas'!$C$2:$FN$85,4,FALSE),"")</f>
        <v/>
      </c>
      <c r="BL115" s="29">
        <f>IF($B115='Formulario de Respuestas'!$D114,'Formulario de Respuestas'!$X114,"ES DIFERENTE")</f>
        <v>0</v>
      </c>
      <c r="BM115" s="19" t="str">
        <f>IFERROR(VLOOKUP(CONCATENATE(BL$1,BL115),'Formulario de Preguntas'!$C$2:$FN$85,3,FALSE),"")</f>
        <v/>
      </c>
      <c r="BN115" s="1" t="str">
        <f>IFERROR(VLOOKUP(CONCATENATE(BL$1,BL115),'Formulario de Preguntas'!$C$2:$FN$85,4,FALSE),"")</f>
        <v/>
      </c>
      <c r="BP115" s="1">
        <f t="shared" si="4"/>
        <v>0</v>
      </c>
      <c r="BQ115" s="1">
        <f t="shared" si="5"/>
        <v>0.25</v>
      </c>
      <c r="BR115" s="1">
        <f t="shared" si="6"/>
        <v>0</v>
      </c>
      <c r="BS115" s="1">
        <f>COUNTIF('Formulario de Respuestas'!$E114:$AC114,"A")</f>
        <v>0</v>
      </c>
      <c r="BT115" s="1">
        <f>COUNTIF('Formulario de Respuestas'!$E114:$AC114,"B")</f>
        <v>0</v>
      </c>
      <c r="BU115" s="1">
        <f>COUNTIF('Formulario de Respuestas'!$E114:$AC114,"C")</f>
        <v>0</v>
      </c>
      <c r="BV115" s="1">
        <f>COUNTIF('Formulario de Respuestas'!$E114:$AC114,"D")</f>
        <v>0</v>
      </c>
      <c r="BW115" s="1">
        <f>COUNTIF('Formulario de Respuestas'!$E114:$AC114,"E (RESPUESTA ANULADA)")</f>
        <v>0</v>
      </c>
    </row>
    <row r="116" spans="1:75" x14ac:dyDescent="0.25">
      <c r="A116" s="1">
        <f>'Formulario de Respuestas'!C115</f>
        <v>0</v>
      </c>
      <c r="B116" s="1">
        <f>'Formulario de Respuestas'!D115</f>
        <v>0</v>
      </c>
      <c r="C116" s="29">
        <f>IF($B116='Formulario de Respuestas'!$D115,'Formulario de Respuestas'!$E115,"ES DIFERENTE")</f>
        <v>0</v>
      </c>
      <c r="D116" s="19" t="str">
        <f>IFERROR(VLOOKUP(CONCATENATE(C$1,C116),'Formulario de Preguntas'!$C$2:$FN$85,3,FALSE),"")</f>
        <v/>
      </c>
      <c r="E116" s="1" t="str">
        <f>IFERROR(VLOOKUP(CONCATENATE(C$1,C116),'Formulario de Preguntas'!$C$2:$FN$85,4,FALSE),"")</f>
        <v/>
      </c>
      <c r="F116" s="29">
        <f>IF($B116='Formulario de Respuestas'!$D115,'Formulario de Respuestas'!$F115,"ES DIFERENTE")</f>
        <v>0</v>
      </c>
      <c r="G116" s="19" t="str">
        <f>IFERROR(VLOOKUP(CONCATENATE(F$1,F116),'Formulario de Preguntas'!$C$2:$FN$85,3,FALSE),"")</f>
        <v/>
      </c>
      <c r="H116" s="1" t="str">
        <f>IFERROR(VLOOKUP(CONCATENATE(F$1,F116),'Formulario de Preguntas'!$C$2:$FN$85,4,FALSE),"")</f>
        <v/>
      </c>
      <c r="I116" s="29">
        <f>IF($B116='Formulario de Respuestas'!$D115,'Formulario de Respuestas'!$G115,"ES DIFERENTE")</f>
        <v>0</v>
      </c>
      <c r="J116" s="19" t="str">
        <f>IFERROR(VLOOKUP(CONCATENATE(I$1,I116),'Formulario de Preguntas'!$C$2:$FN$85,3,FALSE),"")</f>
        <v/>
      </c>
      <c r="K116" s="1" t="str">
        <f>IFERROR(VLOOKUP(CONCATENATE(I$1,I116),'Formulario de Preguntas'!$C$2:$FN$85,4,FALSE),"")</f>
        <v/>
      </c>
      <c r="L116" s="29">
        <f>IF($B116='Formulario de Respuestas'!$D115,'Formulario de Respuestas'!$H115,"ES DIFERENTE")</f>
        <v>0</v>
      </c>
      <c r="M116" s="19" t="str">
        <f>IFERROR(VLOOKUP(CONCATENATE(L$1,L116),'Formulario de Preguntas'!$C$2:$FN$85,3,FALSE),"")</f>
        <v/>
      </c>
      <c r="N116" s="1" t="str">
        <f>IFERROR(VLOOKUP(CONCATENATE(L$1,L116),'Formulario de Preguntas'!$C$2:$FN$85,4,FALSE),"")</f>
        <v/>
      </c>
      <c r="O116" s="29">
        <f>IF($B116='Formulario de Respuestas'!$D115,'Formulario de Respuestas'!$I115,"ES DIFERENTE")</f>
        <v>0</v>
      </c>
      <c r="P116" s="19" t="str">
        <f>IFERROR(VLOOKUP(CONCATENATE(O$1,O116),'Formulario de Preguntas'!$C$2:$FN$85,3,FALSE),"")</f>
        <v/>
      </c>
      <c r="Q116" s="1" t="str">
        <f>IFERROR(VLOOKUP(CONCATENATE(O$1,O116),'Formulario de Preguntas'!$C$2:$FN$85,4,FALSE),"")</f>
        <v/>
      </c>
      <c r="R116" s="29">
        <f>IF($B116='Formulario de Respuestas'!$D115,'Formulario de Respuestas'!$J115,"ES DIFERENTE")</f>
        <v>0</v>
      </c>
      <c r="S116" s="19" t="str">
        <f>IFERROR(VLOOKUP(CONCATENATE(R$1,R116),'Formulario de Preguntas'!$C$2:$FN$85,3,FALSE),"")</f>
        <v/>
      </c>
      <c r="T116" s="1" t="str">
        <f>IFERROR(VLOOKUP(CONCATENATE(R$1,R116),'Formulario de Preguntas'!$C$2:$FN$85,4,FALSE),"")</f>
        <v/>
      </c>
      <c r="U116" s="29">
        <f>IF($B116='Formulario de Respuestas'!$D115,'Formulario de Respuestas'!$K115,"ES DIFERENTE")</f>
        <v>0</v>
      </c>
      <c r="V116" s="19" t="str">
        <f>IFERROR(VLOOKUP(CONCATENATE(U$1,U116),'Formulario de Preguntas'!$C$2:$FN$85,3,FALSE),"")</f>
        <v/>
      </c>
      <c r="W116" s="1" t="str">
        <f>IFERROR(VLOOKUP(CONCATENATE(U$1,U116),'Formulario de Preguntas'!$C$2:$FN$85,4,FALSE),"")</f>
        <v/>
      </c>
      <c r="X116" s="29">
        <f>IF($B116='Formulario de Respuestas'!$D115,'Formulario de Respuestas'!$L115,"ES DIFERENTE")</f>
        <v>0</v>
      </c>
      <c r="Y116" s="19" t="str">
        <f>IFERROR(VLOOKUP(CONCATENATE(X$1,X116),'Formulario de Preguntas'!$C$2:$FN$85,3,FALSE),"")</f>
        <v/>
      </c>
      <c r="Z116" s="1" t="str">
        <f>IFERROR(VLOOKUP(CONCATENATE(X$1,X116),'Formulario de Preguntas'!$C$2:$FN$85,4,FALSE),"")</f>
        <v/>
      </c>
      <c r="AA116" s="29">
        <f>IF($B116='Formulario de Respuestas'!$D115,'Formulario de Respuestas'!$M115,"ES DIFERENTE")</f>
        <v>0</v>
      </c>
      <c r="AB116" s="19" t="str">
        <f>IFERROR(VLOOKUP(CONCATENATE(AA$1,AA116),'Formulario de Preguntas'!$C$2:$FN$85,3,FALSE),"")</f>
        <v/>
      </c>
      <c r="AC116" s="1" t="str">
        <f>IFERROR(VLOOKUP(CONCATENATE(AA$1,AA116),'Formulario de Preguntas'!$C$2:$FN$85,4,FALSE),"")</f>
        <v/>
      </c>
      <c r="AD116" s="29">
        <f>IF($B116='Formulario de Respuestas'!$D115,'Formulario de Respuestas'!$N115,"ES DIFERENTE")</f>
        <v>0</v>
      </c>
      <c r="AE116" s="19" t="str">
        <f>IFERROR(VLOOKUP(CONCATENATE(AD$1,AD116),'Formulario de Preguntas'!$C$2:$FN$85,3,FALSE),"")</f>
        <v/>
      </c>
      <c r="AF116" s="1" t="str">
        <f>IFERROR(VLOOKUP(CONCATENATE(AD$1,AD116),'Formulario de Preguntas'!$C$2:$FN$85,4,FALSE),"")</f>
        <v/>
      </c>
      <c r="AG116" s="29">
        <f>IF($B116='Formulario de Respuestas'!$D115,'Formulario de Respuestas'!$O115,"ES DIFERENTE")</f>
        <v>0</v>
      </c>
      <c r="AH116" s="19" t="str">
        <f>IFERROR(VLOOKUP(CONCATENATE(AG$1,AG116),'Formulario de Preguntas'!$C$2:$FN$85,3,FALSE),"")</f>
        <v/>
      </c>
      <c r="AI116" s="1" t="str">
        <f>IFERROR(VLOOKUP(CONCATENATE(AG$1,AG116),'Formulario de Preguntas'!$C$2:$FN$85,4,FALSE),"")</f>
        <v/>
      </c>
      <c r="AJ116" s="29">
        <f>IF($B116='Formulario de Respuestas'!$D115,'Formulario de Respuestas'!$P115,"ES DIFERENTE")</f>
        <v>0</v>
      </c>
      <c r="AK116" s="19" t="str">
        <f>IFERROR(VLOOKUP(CONCATENATE(AJ$1,AJ116),'Formulario de Preguntas'!$C$2:$FN$85,3,FALSE),"")</f>
        <v/>
      </c>
      <c r="AL116" s="1" t="str">
        <f>IFERROR(VLOOKUP(CONCATENATE(AJ$1,AJ116),'Formulario de Preguntas'!$C$2:$FN$85,4,FALSE),"")</f>
        <v/>
      </c>
      <c r="AM116" s="29">
        <f>IF($B116='Formulario de Respuestas'!$D115,'Formulario de Respuestas'!$Q115,"ES DIFERENTE")</f>
        <v>0</v>
      </c>
      <c r="AN116" s="19" t="str">
        <f>IFERROR(VLOOKUP(CONCATENATE(AM$1,AM116),'Formulario de Preguntas'!$C$2:$FN$85,3,FALSE),"")</f>
        <v/>
      </c>
      <c r="AO116" s="1" t="str">
        <f>IFERROR(VLOOKUP(CONCATENATE(AM$1,AM116),'Formulario de Preguntas'!$C$2:$FN$85,4,FALSE),"")</f>
        <v/>
      </c>
      <c r="AP116" s="29">
        <f>IF($B116='Formulario de Respuestas'!$D115,'Formulario de Respuestas'!$R115,"ES DIFERENTE")</f>
        <v>0</v>
      </c>
      <c r="AQ116" s="19" t="str">
        <f>IFERROR(VLOOKUP(CONCATENATE(AP$1,AP116),'Formulario de Preguntas'!$C$2:$FN$85,3,FALSE),"")</f>
        <v/>
      </c>
      <c r="AR116" s="1" t="str">
        <f>IFERROR(VLOOKUP(CONCATENATE(AP$1,AP116),'Formulario de Preguntas'!$C$2:$FN$85,4,FALSE),"")</f>
        <v/>
      </c>
      <c r="AS116" s="29">
        <f>IF($B116='Formulario de Respuestas'!$D115,'Formulario de Respuestas'!$S115,"ES DIFERENTE")</f>
        <v>0</v>
      </c>
      <c r="AT116" s="19" t="str">
        <f>IFERROR(VLOOKUP(CONCATENATE(AS$1,AS116),'Formulario de Preguntas'!$C$2:$FN$85,3,FALSE),"")</f>
        <v/>
      </c>
      <c r="AU116" s="1" t="str">
        <f>IFERROR(VLOOKUP(CONCATENATE(AS$1,AS116),'Formulario de Preguntas'!$C$2:$FN$85,4,FALSE),"")</f>
        <v/>
      </c>
      <c r="AV116" s="29">
        <f>IF($B116='Formulario de Respuestas'!$D115,'Formulario de Respuestas'!$T115,"ES DIFERENTE")</f>
        <v>0</v>
      </c>
      <c r="AW116" s="19" t="str">
        <f>IFERROR(VLOOKUP(CONCATENATE(AV$1,AV116),'Formulario de Preguntas'!$C$2:$FN$85,3,FALSE),"")</f>
        <v/>
      </c>
      <c r="AX116" s="1" t="str">
        <f>IFERROR(VLOOKUP(CONCATENATE(AV$1,AV116),'Formulario de Preguntas'!$C$2:$FN$85,4,FALSE),"")</f>
        <v/>
      </c>
      <c r="AY116" s="29">
        <f>IF($B116='Formulario de Respuestas'!$D115,'Formulario de Respuestas'!$U115,"ES DIFERENTE")</f>
        <v>0</v>
      </c>
      <c r="AZ116" s="19" t="str">
        <f>IFERROR(VLOOKUP(CONCATENATE(AY$1,AY116),'Formulario de Preguntas'!$C$2:$FN$85,3,FALSE),"")</f>
        <v/>
      </c>
      <c r="BA116" s="1" t="str">
        <f>IFERROR(VLOOKUP(CONCATENATE(AY$1,AY116),'Formulario de Preguntas'!$C$2:$FN$85,4,FALSE),"")</f>
        <v/>
      </c>
      <c r="BB116" s="29">
        <f>IF($B116='Formulario de Respuestas'!$D115,'Formulario de Respuestas'!$V115,"ES DIFERENTE")</f>
        <v>0</v>
      </c>
      <c r="BC116" s="19" t="str">
        <f>IFERROR(VLOOKUP(CONCATENATE(BB$1,BB116),'Formulario de Preguntas'!$C$2:$FN$85,3,FALSE),"")</f>
        <v/>
      </c>
      <c r="BD116" s="1" t="str">
        <f>IFERROR(VLOOKUP(CONCATENATE(BB$1,BB116),'Formulario de Preguntas'!$C$2:$FN$85,4,FALSE),"")</f>
        <v/>
      </c>
      <c r="BE116" s="29">
        <f>IF($B116='Formulario de Respuestas'!$D115,'Formulario de Respuestas'!$W115,"ES DIFERENTE")</f>
        <v>0</v>
      </c>
      <c r="BF116" s="19" t="str">
        <f>IFERROR(VLOOKUP(CONCATENATE(BE$1,BE116),'Formulario de Preguntas'!$C$2:$FN$85,3,FALSE),"")</f>
        <v/>
      </c>
      <c r="BG116" s="1" t="str">
        <f>IFERROR(VLOOKUP(CONCATENATE(BE$1,BE116),'Formulario de Preguntas'!$C$2:$FN$85,4,FALSE),"")</f>
        <v/>
      </c>
      <c r="BH116" s="29">
        <f>IF($B116='Formulario de Respuestas'!$D115,'Formulario de Respuestas'!$X115,"ES DIFERENTE")</f>
        <v>0</v>
      </c>
      <c r="BI116" s="19" t="str">
        <f>IFERROR(VLOOKUP(CONCATENATE(BH$1,BH116),'Formulario de Preguntas'!$C$2:$FN$85,3,FALSE),"")</f>
        <v/>
      </c>
      <c r="BJ116" s="1" t="str">
        <f>IFERROR(VLOOKUP(CONCATENATE(BH$1,BH116),'Formulario de Preguntas'!$C$2:$FN$85,4,FALSE),"")</f>
        <v/>
      </c>
      <c r="BL116" s="29">
        <f>IF($B116='Formulario de Respuestas'!$D115,'Formulario de Respuestas'!$X115,"ES DIFERENTE")</f>
        <v>0</v>
      </c>
      <c r="BM116" s="19" t="str">
        <f>IFERROR(VLOOKUP(CONCATENATE(BL$1,BL116),'Formulario de Preguntas'!$C$2:$FN$85,3,FALSE),"")</f>
        <v/>
      </c>
      <c r="BN116" s="1" t="str">
        <f>IFERROR(VLOOKUP(CONCATENATE(BL$1,BL116),'Formulario de Preguntas'!$C$2:$FN$85,4,FALSE),"")</f>
        <v/>
      </c>
      <c r="BP116" s="1">
        <f t="shared" si="4"/>
        <v>0</v>
      </c>
      <c r="BQ116" s="1">
        <f t="shared" si="5"/>
        <v>0.25</v>
      </c>
      <c r="BR116" s="1">
        <f t="shared" si="6"/>
        <v>0</v>
      </c>
      <c r="BS116" s="1">
        <f>COUNTIF('Formulario de Respuestas'!$E115:$AC115,"A")</f>
        <v>0</v>
      </c>
      <c r="BT116" s="1">
        <f>COUNTIF('Formulario de Respuestas'!$E115:$AC115,"B")</f>
        <v>0</v>
      </c>
      <c r="BU116" s="1">
        <f>COUNTIF('Formulario de Respuestas'!$E115:$AC115,"C")</f>
        <v>0</v>
      </c>
      <c r="BV116" s="1">
        <f>COUNTIF('Formulario de Respuestas'!$E115:$AC115,"D")</f>
        <v>0</v>
      </c>
      <c r="BW116" s="1">
        <f>COUNTIF('Formulario de Respuestas'!$E115:$AC115,"E (RESPUESTA ANULADA)")</f>
        <v>0</v>
      </c>
    </row>
    <row r="117" spans="1:75" x14ac:dyDescent="0.25">
      <c r="A117" s="1">
        <f>'Formulario de Respuestas'!C116</f>
        <v>0</v>
      </c>
      <c r="B117" s="1">
        <f>'Formulario de Respuestas'!D116</f>
        <v>0</v>
      </c>
      <c r="C117" s="29">
        <f>IF($B117='Formulario de Respuestas'!$D116,'Formulario de Respuestas'!$E116,"ES DIFERENTE")</f>
        <v>0</v>
      </c>
      <c r="D117" s="19" t="str">
        <f>IFERROR(VLOOKUP(CONCATENATE(C$1,C117),'Formulario de Preguntas'!$C$2:$FN$85,3,FALSE),"")</f>
        <v/>
      </c>
      <c r="E117" s="1" t="str">
        <f>IFERROR(VLOOKUP(CONCATENATE(C$1,C117),'Formulario de Preguntas'!$C$2:$FN$85,4,FALSE),"")</f>
        <v/>
      </c>
      <c r="F117" s="29">
        <f>IF($B117='Formulario de Respuestas'!$D116,'Formulario de Respuestas'!$F116,"ES DIFERENTE")</f>
        <v>0</v>
      </c>
      <c r="G117" s="19" t="str">
        <f>IFERROR(VLOOKUP(CONCATENATE(F$1,F117),'Formulario de Preguntas'!$C$2:$FN$85,3,FALSE),"")</f>
        <v/>
      </c>
      <c r="H117" s="1" t="str">
        <f>IFERROR(VLOOKUP(CONCATENATE(F$1,F117),'Formulario de Preguntas'!$C$2:$FN$85,4,FALSE),"")</f>
        <v/>
      </c>
      <c r="I117" s="29">
        <f>IF($B117='Formulario de Respuestas'!$D116,'Formulario de Respuestas'!$G116,"ES DIFERENTE")</f>
        <v>0</v>
      </c>
      <c r="J117" s="19" t="str">
        <f>IFERROR(VLOOKUP(CONCATENATE(I$1,I117),'Formulario de Preguntas'!$C$2:$FN$85,3,FALSE),"")</f>
        <v/>
      </c>
      <c r="K117" s="1" t="str">
        <f>IFERROR(VLOOKUP(CONCATENATE(I$1,I117),'Formulario de Preguntas'!$C$2:$FN$85,4,FALSE),"")</f>
        <v/>
      </c>
      <c r="L117" s="29">
        <f>IF($B117='Formulario de Respuestas'!$D116,'Formulario de Respuestas'!$H116,"ES DIFERENTE")</f>
        <v>0</v>
      </c>
      <c r="M117" s="19" t="str">
        <f>IFERROR(VLOOKUP(CONCATENATE(L$1,L117),'Formulario de Preguntas'!$C$2:$FN$85,3,FALSE),"")</f>
        <v/>
      </c>
      <c r="N117" s="1" t="str">
        <f>IFERROR(VLOOKUP(CONCATENATE(L$1,L117),'Formulario de Preguntas'!$C$2:$FN$85,4,FALSE),"")</f>
        <v/>
      </c>
      <c r="O117" s="29">
        <f>IF($B117='Formulario de Respuestas'!$D116,'Formulario de Respuestas'!$I116,"ES DIFERENTE")</f>
        <v>0</v>
      </c>
      <c r="P117" s="19" t="str">
        <f>IFERROR(VLOOKUP(CONCATENATE(O$1,O117),'Formulario de Preguntas'!$C$2:$FN$85,3,FALSE),"")</f>
        <v/>
      </c>
      <c r="Q117" s="1" t="str">
        <f>IFERROR(VLOOKUP(CONCATENATE(O$1,O117),'Formulario de Preguntas'!$C$2:$FN$85,4,FALSE),"")</f>
        <v/>
      </c>
      <c r="R117" s="29">
        <f>IF($B117='Formulario de Respuestas'!$D116,'Formulario de Respuestas'!$J116,"ES DIFERENTE")</f>
        <v>0</v>
      </c>
      <c r="S117" s="19" t="str">
        <f>IFERROR(VLOOKUP(CONCATENATE(R$1,R117),'Formulario de Preguntas'!$C$2:$FN$85,3,FALSE),"")</f>
        <v/>
      </c>
      <c r="T117" s="1" t="str">
        <f>IFERROR(VLOOKUP(CONCATENATE(R$1,R117),'Formulario de Preguntas'!$C$2:$FN$85,4,FALSE),"")</f>
        <v/>
      </c>
      <c r="U117" s="29">
        <f>IF($B117='Formulario de Respuestas'!$D116,'Formulario de Respuestas'!$K116,"ES DIFERENTE")</f>
        <v>0</v>
      </c>
      <c r="V117" s="19" t="str">
        <f>IFERROR(VLOOKUP(CONCATENATE(U$1,U117),'Formulario de Preguntas'!$C$2:$FN$85,3,FALSE),"")</f>
        <v/>
      </c>
      <c r="W117" s="1" t="str">
        <f>IFERROR(VLOOKUP(CONCATENATE(U$1,U117),'Formulario de Preguntas'!$C$2:$FN$85,4,FALSE),"")</f>
        <v/>
      </c>
      <c r="X117" s="29">
        <f>IF($B117='Formulario de Respuestas'!$D116,'Formulario de Respuestas'!$L116,"ES DIFERENTE")</f>
        <v>0</v>
      </c>
      <c r="Y117" s="19" t="str">
        <f>IFERROR(VLOOKUP(CONCATENATE(X$1,X117),'Formulario de Preguntas'!$C$2:$FN$85,3,FALSE),"")</f>
        <v/>
      </c>
      <c r="Z117" s="1" t="str">
        <f>IFERROR(VLOOKUP(CONCATENATE(X$1,X117),'Formulario de Preguntas'!$C$2:$FN$85,4,FALSE),"")</f>
        <v/>
      </c>
      <c r="AA117" s="29">
        <f>IF($B117='Formulario de Respuestas'!$D116,'Formulario de Respuestas'!$M116,"ES DIFERENTE")</f>
        <v>0</v>
      </c>
      <c r="AB117" s="19" t="str">
        <f>IFERROR(VLOOKUP(CONCATENATE(AA$1,AA117),'Formulario de Preguntas'!$C$2:$FN$85,3,FALSE),"")</f>
        <v/>
      </c>
      <c r="AC117" s="1" t="str">
        <f>IFERROR(VLOOKUP(CONCATENATE(AA$1,AA117),'Formulario de Preguntas'!$C$2:$FN$85,4,FALSE),"")</f>
        <v/>
      </c>
      <c r="AD117" s="29">
        <f>IF($B117='Formulario de Respuestas'!$D116,'Formulario de Respuestas'!$N116,"ES DIFERENTE")</f>
        <v>0</v>
      </c>
      <c r="AE117" s="19" t="str">
        <f>IFERROR(VLOOKUP(CONCATENATE(AD$1,AD117),'Formulario de Preguntas'!$C$2:$FN$85,3,FALSE),"")</f>
        <v/>
      </c>
      <c r="AF117" s="1" t="str">
        <f>IFERROR(VLOOKUP(CONCATENATE(AD$1,AD117),'Formulario de Preguntas'!$C$2:$FN$85,4,FALSE),"")</f>
        <v/>
      </c>
      <c r="AG117" s="29">
        <f>IF($B117='Formulario de Respuestas'!$D116,'Formulario de Respuestas'!$O116,"ES DIFERENTE")</f>
        <v>0</v>
      </c>
      <c r="AH117" s="19" t="str">
        <f>IFERROR(VLOOKUP(CONCATENATE(AG$1,AG117),'Formulario de Preguntas'!$C$2:$FN$85,3,FALSE),"")</f>
        <v/>
      </c>
      <c r="AI117" s="1" t="str">
        <f>IFERROR(VLOOKUP(CONCATENATE(AG$1,AG117),'Formulario de Preguntas'!$C$2:$FN$85,4,FALSE),"")</f>
        <v/>
      </c>
      <c r="AJ117" s="29">
        <f>IF($B117='Formulario de Respuestas'!$D116,'Formulario de Respuestas'!$P116,"ES DIFERENTE")</f>
        <v>0</v>
      </c>
      <c r="AK117" s="19" t="str">
        <f>IFERROR(VLOOKUP(CONCATENATE(AJ$1,AJ117),'Formulario de Preguntas'!$C$2:$FN$85,3,FALSE),"")</f>
        <v/>
      </c>
      <c r="AL117" s="1" t="str">
        <f>IFERROR(VLOOKUP(CONCATENATE(AJ$1,AJ117),'Formulario de Preguntas'!$C$2:$FN$85,4,FALSE),"")</f>
        <v/>
      </c>
      <c r="AM117" s="29">
        <f>IF($B117='Formulario de Respuestas'!$D116,'Formulario de Respuestas'!$Q116,"ES DIFERENTE")</f>
        <v>0</v>
      </c>
      <c r="AN117" s="19" t="str">
        <f>IFERROR(VLOOKUP(CONCATENATE(AM$1,AM117),'Formulario de Preguntas'!$C$2:$FN$85,3,FALSE),"")</f>
        <v/>
      </c>
      <c r="AO117" s="1" t="str">
        <f>IFERROR(VLOOKUP(CONCATENATE(AM$1,AM117),'Formulario de Preguntas'!$C$2:$FN$85,4,FALSE),"")</f>
        <v/>
      </c>
      <c r="AP117" s="29">
        <f>IF($B117='Formulario de Respuestas'!$D116,'Formulario de Respuestas'!$R116,"ES DIFERENTE")</f>
        <v>0</v>
      </c>
      <c r="AQ117" s="19" t="str">
        <f>IFERROR(VLOOKUP(CONCATENATE(AP$1,AP117),'Formulario de Preguntas'!$C$2:$FN$85,3,FALSE),"")</f>
        <v/>
      </c>
      <c r="AR117" s="1" t="str">
        <f>IFERROR(VLOOKUP(CONCATENATE(AP$1,AP117),'Formulario de Preguntas'!$C$2:$FN$85,4,FALSE),"")</f>
        <v/>
      </c>
      <c r="AS117" s="29">
        <f>IF($B117='Formulario de Respuestas'!$D116,'Formulario de Respuestas'!$S116,"ES DIFERENTE")</f>
        <v>0</v>
      </c>
      <c r="AT117" s="19" t="str">
        <f>IFERROR(VLOOKUP(CONCATENATE(AS$1,AS117),'Formulario de Preguntas'!$C$2:$FN$85,3,FALSE),"")</f>
        <v/>
      </c>
      <c r="AU117" s="1" t="str">
        <f>IFERROR(VLOOKUP(CONCATENATE(AS$1,AS117),'Formulario de Preguntas'!$C$2:$FN$85,4,FALSE),"")</f>
        <v/>
      </c>
      <c r="AV117" s="29">
        <f>IF($B117='Formulario de Respuestas'!$D116,'Formulario de Respuestas'!$T116,"ES DIFERENTE")</f>
        <v>0</v>
      </c>
      <c r="AW117" s="19" t="str">
        <f>IFERROR(VLOOKUP(CONCATENATE(AV$1,AV117),'Formulario de Preguntas'!$C$2:$FN$85,3,FALSE),"")</f>
        <v/>
      </c>
      <c r="AX117" s="1" t="str">
        <f>IFERROR(VLOOKUP(CONCATENATE(AV$1,AV117),'Formulario de Preguntas'!$C$2:$FN$85,4,FALSE),"")</f>
        <v/>
      </c>
      <c r="AY117" s="29">
        <f>IF($B117='Formulario de Respuestas'!$D116,'Formulario de Respuestas'!$U116,"ES DIFERENTE")</f>
        <v>0</v>
      </c>
      <c r="AZ117" s="19" t="str">
        <f>IFERROR(VLOOKUP(CONCATENATE(AY$1,AY117),'Formulario de Preguntas'!$C$2:$FN$85,3,FALSE),"")</f>
        <v/>
      </c>
      <c r="BA117" s="1" t="str">
        <f>IFERROR(VLOOKUP(CONCATENATE(AY$1,AY117),'Formulario de Preguntas'!$C$2:$FN$85,4,FALSE),"")</f>
        <v/>
      </c>
      <c r="BB117" s="29">
        <f>IF($B117='Formulario de Respuestas'!$D116,'Formulario de Respuestas'!$V116,"ES DIFERENTE")</f>
        <v>0</v>
      </c>
      <c r="BC117" s="19" t="str">
        <f>IFERROR(VLOOKUP(CONCATENATE(BB$1,BB117),'Formulario de Preguntas'!$C$2:$FN$85,3,FALSE),"")</f>
        <v/>
      </c>
      <c r="BD117" s="1" t="str">
        <f>IFERROR(VLOOKUP(CONCATENATE(BB$1,BB117),'Formulario de Preguntas'!$C$2:$FN$85,4,FALSE),"")</f>
        <v/>
      </c>
      <c r="BE117" s="29">
        <f>IF($B117='Formulario de Respuestas'!$D116,'Formulario de Respuestas'!$W116,"ES DIFERENTE")</f>
        <v>0</v>
      </c>
      <c r="BF117" s="19" t="str">
        <f>IFERROR(VLOOKUP(CONCATENATE(BE$1,BE117),'Formulario de Preguntas'!$C$2:$FN$85,3,FALSE),"")</f>
        <v/>
      </c>
      <c r="BG117" s="1" t="str">
        <f>IFERROR(VLOOKUP(CONCATENATE(BE$1,BE117),'Formulario de Preguntas'!$C$2:$FN$85,4,FALSE),"")</f>
        <v/>
      </c>
      <c r="BH117" s="29">
        <f>IF($B117='Formulario de Respuestas'!$D116,'Formulario de Respuestas'!$X116,"ES DIFERENTE")</f>
        <v>0</v>
      </c>
      <c r="BI117" s="19" t="str">
        <f>IFERROR(VLOOKUP(CONCATENATE(BH$1,BH117),'Formulario de Preguntas'!$C$2:$FN$85,3,FALSE),"")</f>
        <v/>
      </c>
      <c r="BJ117" s="1" t="str">
        <f>IFERROR(VLOOKUP(CONCATENATE(BH$1,BH117),'Formulario de Preguntas'!$C$2:$FN$85,4,FALSE),"")</f>
        <v/>
      </c>
      <c r="BL117" s="29">
        <f>IF($B117='Formulario de Respuestas'!$D116,'Formulario de Respuestas'!$X116,"ES DIFERENTE")</f>
        <v>0</v>
      </c>
      <c r="BM117" s="19" t="str">
        <f>IFERROR(VLOOKUP(CONCATENATE(BL$1,BL117),'Formulario de Preguntas'!$C$2:$FN$85,3,FALSE),"")</f>
        <v/>
      </c>
      <c r="BN117" s="1" t="str">
        <f>IFERROR(VLOOKUP(CONCATENATE(BL$1,BL117),'Formulario de Preguntas'!$C$2:$FN$85,4,FALSE),"")</f>
        <v/>
      </c>
      <c r="BP117" s="1">
        <f t="shared" si="4"/>
        <v>0</v>
      </c>
      <c r="BQ117" s="1">
        <f t="shared" si="5"/>
        <v>0.25</v>
      </c>
      <c r="BR117" s="1">
        <f t="shared" si="6"/>
        <v>0</v>
      </c>
      <c r="BS117" s="1">
        <f>COUNTIF('Formulario de Respuestas'!$E116:$AC116,"A")</f>
        <v>0</v>
      </c>
      <c r="BT117" s="1">
        <f>COUNTIF('Formulario de Respuestas'!$E116:$AC116,"B")</f>
        <v>0</v>
      </c>
      <c r="BU117" s="1">
        <f>COUNTIF('Formulario de Respuestas'!$E116:$AC116,"C")</f>
        <v>0</v>
      </c>
      <c r="BV117" s="1">
        <f>COUNTIF('Formulario de Respuestas'!$E116:$AC116,"D")</f>
        <v>0</v>
      </c>
      <c r="BW117" s="1">
        <f>COUNTIF('Formulario de Respuestas'!$E116:$AC116,"E (RESPUESTA ANULADA)")</f>
        <v>0</v>
      </c>
    </row>
    <row r="118" spans="1:75" x14ac:dyDescent="0.25">
      <c r="A118" s="1">
        <f>'Formulario de Respuestas'!C117</f>
        <v>0</v>
      </c>
      <c r="B118" s="1">
        <f>'Formulario de Respuestas'!D117</f>
        <v>0</v>
      </c>
      <c r="C118" s="29">
        <f>IF($B118='Formulario de Respuestas'!$D117,'Formulario de Respuestas'!$E117,"ES DIFERENTE")</f>
        <v>0</v>
      </c>
      <c r="D118" s="19" t="str">
        <f>IFERROR(VLOOKUP(CONCATENATE(C$1,C118),'Formulario de Preguntas'!$C$2:$FN$85,3,FALSE),"")</f>
        <v/>
      </c>
      <c r="E118" s="1" t="str">
        <f>IFERROR(VLOOKUP(CONCATENATE(C$1,C118),'Formulario de Preguntas'!$C$2:$FN$85,4,FALSE),"")</f>
        <v/>
      </c>
      <c r="F118" s="29">
        <f>IF($B118='Formulario de Respuestas'!$D117,'Formulario de Respuestas'!$F117,"ES DIFERENTE")</f>
        <v>0</v>
      </c>
      <c r="G118" s="19" t="str">
        <f>IFERROR(VLOOKUP(CONCATENATE(F$1,F118),'Formulario de Preguntas'!$C$2:$FN$85,3,FALSE),"")</f>
        <v/>
      </c>
      <c r="H118" s="1" t="str">
        <f>IFERROR(VLOOKUP(CONCATENATE(F$1,F118),'Formulario de Preguntas'!$C$2:$FN$85,4,FALSE),"")</f>
        <v/>
      </c>
      <c r="I118" s="29">
        <f>IF($B118='Formulario de Respuestas'!$D117,'Formulario de Respuestas'!$G117,"ES DIFERENTE")</f>
        <v>0</v>
      </c>
      <c r="J118" s="19" t="str">
        <f>IFERROR(VLOOKUP(CONCATENATE(I$1,I118),'Formulario de Preguntas'!$C$2:$FN$85,3,FALSE),"")</f>
        <v/>
      </c>
      <c r="K118" s="1" t="str">
        <f>IFERROR(VLOOKUP(CONCATENATE(I$1,I118),'Formulario de Preguntas'!$C$2:$FN$85,4,FALSE),"")</f>
        <v/>
      </c>
      <c r="L118" s="29">
        <f>IF($B118='Formulario de Respuestas'!$D117,'Formulario de Respuestas'!$H117,"ES DIFERENTE")</f>
        <v>0</v>
      </c>
      <c r="M118" s="19" t="str">
        <f>IFERROR(VLOOKUP(CONCATENATE(L$1,L118),'Formulario de Preguntas'!$C$2:$FN$85,3,FALSE),"")</f>
        <v/>
      </c>
      <c r="N118" s="1" t="str">
        <f>IFERROR(VLOOKUP(CONCATENATE(L$1,L118),'Formulario de Preguntas'!$C$2:$FN$85,4,FALSE),"")</f>
        <v/>
      </c>
      <c r="O118" s="29">
        <f>IF($B118='Formulario de Respuestas'!$D117,'Formulario de Respuestas'!$I117,"ES DIFERENTE")</f>
        <v>0</v>
      </c>
      <c r="P118" s="19" t="str">
        <f>IFERROR(VLOOKUP(CONCATENATE(O$1,O118),'Formulario de Preguntas'!$C$2:$FN$85,3,FALSE),"")</f>
        <v/>
      </c>
      <c r="Q118" s="1" t="str">
        <f>IFERROR(VLOOKUP(CONCATENATE(O$1,O118),'Formulario de Preguntas'!$C$2:$FN$85,4,FALSE),"")</f>
        <v/>
      </c>
      <c r="R118" s="29">
        <f>IF($B118='Formulario de Respuestas'!$D117,'Formulario de Respuestas'!$J117,"ES DIFERENTE")</f>
        <v>0</v>
      </c>
      <c r="S118" s="19" t="str">
        <f>IFERROR(VLOOKUP(CONCATENATE(R$1,R118),'Formulario de Preguntas'!$C$2:$FN$85,3,FALSE),"")</f>
        <v/>
      </c>
      <c r="T118" s="1" t="str">
        <f>IFERROR(VLOOKUP(CONCATENATE(R$1,R118),'Formulario de Preguntas'!$C$2:$FN$85,4,FALSE),"")</f>
        <v/>
      </c>
      <c r="U118" s="29">
        <f>IF($B118='Formulario de Respuestas'!$D117,'Formulario de Respuestas'!$K117,"ES DIFERENTE")</f>
        <v>0</v>
      </c>
      <c r="V118" s="19" t="str">
        <f>IFERROR(VLOOKUP(CONCATENATE(U$1,U118),'Formulario de Preguntas'!$C$2:$FN$85,3,FALSE),"")</f>
        <v/>
      </c>
      <c r="W118" s="1" t="str">
        <f>IFERROR(VLOOKUP(CONCATENATE(U$1,U118),'Formulario de Preguntas'!$C$2:$FN$85,4,FALSE),"")</f>
        <v/>
      </c>
      <c r="X118" s="29">
        <f>IF($B118='Formulario de Respuestas'!$D117,'Formulario de Respuestas'!$L117,"ES DIFERENTE")</f>
        <v>0</v>
      </c>
      <c r="Y118" s="19" t="str">
        <f>IFERROR(VLOOKUP(CONCATENATE(X$1,X118),'Formulario de Preguntas'!$C$2:$FN$85,3,FALSE),"")</f>
        <v/>
      </c>
      <c r="Z118" s="1" t="str">
        <f>IFERROR(VLOOKUP(CONCATENATE(X$1,X118),'Formulario de Preguntas'!$C$2:$FN$85,4,FALSE),"")</f>
        <v/>
      </c>
      <c r="AA118" s="29">
        <f>IF($B118='Formulario de Respuestas'!$D117,'Formulario de Respuestas'!$M117,"ES DIFERENTE")</f>
        <v>0</v>
      </c>
      <c r="AB118" s="19" t="str">
        <f>IFERROR(VLOOKUP(CONCATENATE(AA$1,AA118),'Formulario de Preguntas'!$C$2:$FN$85,3,FALSE),"")</f>
        <v/>
      </c>
      <c r="AC118" s="1" t="str">
        <f>IFERROR(VLOOKUP(CONCATENATE(AA$1,AA118),'Formulario de Preguntas'!$C$2:$FN$85,4,FALSE),"")</f>
        <v/>
      </c>
      <c r="AD118" s="29">
        <f>IF($B118='Formulario de Respuestas'!$D117,'Formulario de Respuestas'!$N117,"ES DIFERENTE")</f>
        <v>0</v>
      </c>
      <c r="AE118" s="19" t="str">
        <f>IFERROR(VLOOKUP(CONCATENATE(AD$1,AD118),'Formulario de Preguntas'!$C$2:$FN$85,3,FALSE),"")</f>
        <v/>
      </c>
      <c r="AF118" s="1" t="str">
        <f>IFERROR(VLOOKUP(CONCATENATE(AD$1,AD118),'Formulario de Preguntas'!$C$2:$FN$85,4,FALSE),"")</f>
        <v/>
      </c>
      <c r="AG118" s="29">
        <f>IF($B118='Formulario de Respuestas'!$D117,'Formulario de Respuestas'!$O117,"ES DIFERENTE")</f>
        <v>0</v>
      </c>
      <c r="AH118" s="19" t="str">
        <f>IFERROR(VLOOKUP(CONCATENATE(AG$1,AG118),'Formulario de Preguntas'!$C$2:$FN$85,3,FALSE),"")</f>
        <v/>
      </c>
      <c r="AI118" s="1" t="str">
        <f>IFERROR(VLOOKUP(CONCATENATE(AG$1,AG118),'Formulario de Preguntas'!$C$2:$FN$85,4,FALSE),"")</f>
        <v/>
      </c>
      <c r="AJ118" s="29">
        <f>IF($B118='Formulario de Respuestas'!$D117,'Formulario de Respuestas'!$P117,"ES DIFERENTE")</f>
        <v>0</v>
      </c>
      <c r="AK118" s="19" t="str">
        <f>IFERROR(VLOOKUP(CONCATENATE(AJ$1,AJ118),'Formulario de Preguntas'!$C$2:$FN$85,3,FALSE),"")</f>
        <v/>
      </c>
      <c r="AL118" s="1" t="str">
        <f>IFERROR(VLOOKUP(CONCATENATE(AJ$1,AJ118),'Formulario de Preguntas'!$C$2:$FN$85,4,FALSE),"")</f>
        <v/>
      </c>
      <c r="AM118" s="29">
        <f>IF($B118='Formulario de Respuestas'!$D117,'Formulario de Respuestas'!$Q117,"ES DIFERENTE")</f>
        <v>0</v>
      </c>
      <c r="AN118" s="19" t="str">
        <f>IFERROR(VLOOKUP(CONCATENATE(AM$1,AM118),'Formulario de Preguntas'!$C$2:$FN$85,3,FALSE),"")</f>
        <v/>
      </c>
      <c r="AO118" s="1" t="str">
        <f>IFERROR(VLOOKUP(CONCATENATE(AM$1,AM118),'Formulario de Preguntas'!$C$2:$FN$85,4,FALSE),"")</f>
        <v/>
      </c>
      <c r="AP118" s="29">
        <f>IF($B118='Formulario de Respuestas'!$D117,'Formulario de Respuestas'!$R117,"ES DIFERENTE")</f>
        <v>0</v>
      </c>
      <c r="AQ118" s="19" t="str">
        <f>IFERROR(VLOOKUP(CONCATENATE(AP$1,AP118),'Formulario de Preguntas'!$C$2:$FN$85,3,FALSE),"")</f>
        <v/>
      </c>
      <c r="AR118" s="1" t="str">
        <f>IFERROR(VLOOKUP(CONCATENATE(AP$1,AP118),'Formulario de Preguntas'!$C$2:$FN$85,4,FALSE),"")</f>
        <v/>
      </c>
      <c r="AS118" s="29">
        <f>IF($B118='Formulario de Respuestas'!$D117,'Formulario de Respuestas'!$S117,"ES DIFERENTE")</f>
        <v>0</v>
      </c>
      <c r="AT118" s="19" t="str">
        <f>IFERROR(VLOOKUP(CONCATENATE(AS$1,AS118),'Formulario de Preguntas'!$C$2:$FN$85,3,FALSE),"")</f>
        <v/>
      </c>
      <c r="AU118" s="1" t="str">
        <f>IFERROR(VLOOKUP(CONCATENATE(AS$1,AS118),'Formulario de Preguntas'!$C$2:$FN$85,4,FALSE),"")</f>
        <v/>
      </c>
      <c r="AV118" s="29">
        <f>IF($B118='Formulario de Respuestas'!$D117,'Formulario de Respuestas'!$T117,"ES DIFERENTE")</f>
        <v>0</v>
      </c>
      <c r="AW118" s="19" t="str">
        <f>IFERROR(VLOOKUP(CONCATENATE(AV$1,AV118),'Formulario de Preguntas'!$C$2:$FN$85,3,FALSE),"")</f>
        <v/>
      </c>
      <c r="AX118" s="1" t="str">
        <f>IFERROR(VLOOKUP(CONCATENATE(AV$1,AV118),'Formulario de Preguntas'!$C$2:$FN$85,4,FALSE),"")</f>
        <v/>
      </c>
      <c r="AY118" s="29">
        <f>IF($B118='Formulario de Respuestas'!$D117,'Formulario de Respuestas'!$U117,"ES DIFERENTE")</f>
        <v>0</v>
      </c>
      <c r="AZ118" s="19" t="str">
        <f>IFERROR(VLOOKUP(CONCATENATE(AY$1,AY118),'Formulario de Preguntas'!$C$2:$FN$85,3,FALSE),"")</f>
        <v/>
      </c>
      <c r="BA118" s="1" t="str">
        <f>IFERROR(VLOOKUP(CONCATENATE(AY$1,AY118),'Formulario de Preguntas'!$C$2:$FN$85,4,FALSE),"")</f>
        <v/>
      </c>
      <c r="BB118" s="29">
        <f>IF($B118='Formulario de Respuestas'!$D117,'Formulario de Respuestas'!$V117,"ES DIFERENTE")</f>
        <v>0</v>
      </c>
      <c r="BC118" s="19" t="str">
        <f>IFERROR(VLOOKUP(CONCATENATE(BB$1,BB118),'Formulario de Preguntas'!$C$2:$FN$85,3,FALSE),"")</f>
        <v/>
      </c>
      <c r="BD118" s="1" t="str">
        <f>IFERROR(VLOOKUP(CONCATENATE(BB$1,BB118),'Formulario de Preguntas'!$C$2:$FN$85,4,FALSE),"")</f>
        <v/>
      </c>
      <c r="BE118" s="29">
        <f>IF($B118='Formulario de Respuestas'!$D117,'Formulario de Respuestas'!$W117,"ES DIFERENTE")</f>
        <v>0</v>
      </c>
      <c r="BF118" s="19" t="str">
        <f>IFERROR(VLOOKUP(CONCATENATE(BE$1,BE118),'Formulario de Preguntas'!$C$2:$FN$85,3,FALSE),"")</f>
        <v/>
      </c>
      <c r="BG118" s="1" t="str">
        <f>IFERROR(VLOOKUP(CONCATENATE(BE$1,BE118),'Formulario de Preguntas'!$C$2:$FN$85,4,FALSE),"")</f>
        <v/>
      </c>
      <c r="BH118" s="29">
        <f>IF($B118='Formulario de Respuestas'!$D117,'Formulario de Respuestas'!$X117,"ES DIFERENTE")</f>
        <v>0</v>
      </c>
      <c r="BI118" s="19" t="str">
        <f>IFERROR(VLOOKUP(CONCATENATE(BH$1,BH118),'Formulario de Preguntas'!$C$2:$FN$85,3,FALSE),"")</f>
        <v/>
      </c>
      <c r="BJ118" s="1" t="str">
        <f>IFERROR(VLOOKUP(CONCATENATE(BH$1,BH118),'Formulario de Preguntas'!$C$2:$FN$85,4,FALSE),"")</f>
        <v/>
      </c>
      <c r="BL118" s="29">
        <f>IF($B118='Formulario de Respuestas'!$D117,'Formulario de Respuestas'!$X117,"ES DIFERENTE")</f>
        <v>0</v>
      </c>
      <c r="BM118" s="19" t="str">
        <f>IFERROR(VLOOKUP(CONCATENATE(BL$1,BL118),'Formulario de Preguntas'!$C$2:$FN$85,3,FALSE),"")</f>
        <v/>
      </c>
      <c r="BN118" s="1" t="str">
        <f>IFERROR(VLOOKUP(CONCATENATE(BL$1,BL118),'Formulario de Preguntas'!$C$2:$FN$85,4,FALSE),"")</f>
        <v/>
      </c>
      <c r="BP118" s="1">
        <f t="shared" si="4"/>
        <v>0</v>
      </c>
      <c r="BQ118" s="1">
        <f t="shared" si="5"/>
        <v>0.25</v>
      </c>
      <c r="BR118" s="1">
        <f t="shared" si="6"/>
        <v>0</v>
      </c>
      <c r="BS118" s="1">
        <f>COUNTIF('Formulario de Respuestas'!$E117:$AC117,"A")</f>
        <v>0</v>
      </c>
      <c r="BT118" s="1">
        <f>COUNTIF('Formulario de Respuestas'!$E117:$AC117,"B")</f>
        <v>0</v>
      </c>
      <c r="BU118" s="1">
        <f>COUNTIF('Formulario de Respuestas'!$E117:$AC117,"C")</f>
        <v>0</v>
      </c>
      <c r="BV118" s="1">
        <f>COUNTIF('Formulario de Respuestas'!$E117:$AC117,"D")</f>
        <v>0</v>
      </c>
      <c r="BW118" s="1">
        <f>COUNTIF('Formulario de Respuestas'!$E117:$AC117,"E (RESPUESTA ANULADA)")</f>
        <v>0</v>
      </c>
    </row>
    <row r="119" spans="1:75" x14ac:dyDescent="0.25">
      <c r="A119" s="1">
        <f>'Formulario de Respuestas'!C118</f>
        <v>0</v>
      </c>
      <c r="B119" s="1">
        <f>'Formulario de Respuestas'!D118</f>
        <v>0</v>
      </c>
      <c r="C119" s="29">
        <f>IF($B119='Formulario de Respuestas'!$D118,'Formulario de Respuestas'!$E118,"ES DIFERENTE")</f>
        <v>0</v>
      </c>
      <c r="D119" s="19" t="str">
        <f>IFERROR(VLOOKUP(CONCATENATE(C$1,C119),'Formulario de Preguntas'!$C$2:$FN$85,3,FALSE),"")</f>
        <v/>
      </c>
      <c r="E119" s="1" t="str">
        <f>IFERROR(VLOOKUP(CONCATENATE(C$1,C119),'Formulario de Preguntas'!$C$2:$FN$85,4,FALSE),"")</f>
        <v/>
      </c>
      <c r="F119" s="29">
        <f>IF($B119='Formulario de Respuestas'!$D118,'Formulario de Respuestas'!$F118,"ES DIFERENTE")</f>
        <v>0</v>
      </c>
      <c r="G119" s="19" t="str">
        <f>IFERROR(VLOOKUP(CONCATENATE(F$1,F119),'Formulario de Preguntas'!$C$2:$FN$85,3,FALSE),"")</f>
        <v/>
      </c>
      <c r="H119" s="1" t="str">
        <f>IFERROR(VLOOKUP(CONCATENATE(F$1,F119),'Formulario de Preguntas'!$C$2:$FN$85,4,FALSE),"")</f>
        <v/>
      </c>
      <c r="I119" s="29">
        <f>IF($B119='Formulario de Respuestas'!$D118,'Formulario de Respuestas'!$G118,"ES DIFERENTE")</f>
        <v>0</v>
      </c>
      <c r="J119" s="19" t="str">
        <f>IFERROR(VLOOKUP(CONCATENATE(I$1,I119),'Formulario de Preguntas'!$C$2:$FN$85,3,FALSE),"")</f>
        <v/>
      </c>
      <c r="K119" s="1" t="str">
        <f>IFERROR(VLOOKUP(CONCATENATE(I$1,I119),'Formulario de Preguntas'!$C$2:$FN$85,4,FALSE),"")</f>
        <v/>
      </c>
      <c r="L119" s="29">
        <f>IF($B119='Formulario de Respuestas'!$D118,'Formulario de Respuestas'!$H118,"ES DIFERENTE")</f>
        <v>0</v>
      </c>
      <c r="M119" s="19" t="str">
        <f>IFERROR(VLOOKUP(CONCATENATE(L$1,L119),'Formulario de Preguntas'!$C$2:$FN$85,3,FALSE),"")</f>
        <v/>
      </c>
      <c r="N119" s="1" t="str">
        <f>IFERROR(VLOOKUP(CONCATENATE(L$1,L119),'Formulario de Preguntas'!$C$2:$FN$85,4,FALSE),"")</f>
        <v/>
      </c>
      <c r="O119" s="29">
        <f>IF($B119='Formulario de Respuestas'!$D118,'Formulario de Respuestas'!$I118,"ES DIFERENTE")</f>
        <v>0</v>
      </c>
      <c r="P119" s="19" t="str">
        <f>IFERROR(VLOOKUP(CONCATENATE(O$1,O119),'Formulario de Preguntas'!$C$2:$FN$85,3,FALSE),"")</f>
        <v/>
      </c>
      <c r="Q119" s="1" t="str">
        <f>IFERROR(VLOOKUP(CONCATENATE(O$1,O119),'Formulario de Preguntas'!$C$2:$FN$85,4,FALSE),"")</f>
        <v/>
      </c>
      <c r="R119" s="29">
        <f>IF($B119='Formulario de Respuestas'!$D118,'Formulario de Respuestas'!$J118,"ES DIFERENTE")</f>
        <v>0</v>
      </c>
      <c r="S119" s="19" t="str">
        <f>IFERROR(VLOOKUP(CONCATENATE(R$1,R119),'Formulario de Preguntas'!$C$2:$FN$85,3,FALSE),"")</f>
        <v/>
      </c>
      <c r="T119" s="1" t="str">
        <f>IFERROR(VLOOKUP(CONCATENATE(R$1,R119),'Formulario de Preguntas'!$C$2:$FN$85,4,FALSE),"")</f>
        <v/>
      </c>
      <c r="U119" s="29">
        <f>IF($B119='Formulario de Respuestas'!$D118,'Formulario de Respuestas'!$K118,"ES DIFERENTE")</f>
        <v>0</v>
      </c>
      <c r="V119" s="19" t="str">
        <f>IFERROR(VLOOKUP(CONCATENATE(U$1,U119),'Formulario de Preguntas'!$C$2:$FN$85,3,FALSE),"")</f>
        <v/>
      </c>
      <c r="W119" s="1" t="str">
        <f>IFERROR(VLOOKUP(CONCATENATE(U$1,U119),'Formulario de Preguntas'!$C$2:$FN$85,4,FALSE),"")</f>
        <v/>
      </c>
      <c r="X119" s="29">
        <f>IF($B119='Formulario de Respuestas'!$D118,'Formulario de Respuestas'!$L118,"ES DIFERENTE")</f>
        <v>0</v>
      </c>
      <c r="Y119" s="19" t="str">
        <f>IFERROR(VLOOKUP(CONCATENATE(X$1,X119),'Formulario de Preguntas'!$C$2:$FN$85,3,FALSE),"")</f>
        <v/>
      </c>
      <c r="Z119" s="1" t="str">
        <f>IFERROR(VLOOKUP(CONCATENATE(X$1,X119),'Formulario de Preguntas'!$C$2:$FN$85,4,FALSE),"")</f>
        <v/>
      </c>
      <c r="AA119" s="29">
        <f>IF($B119='Formulario de Respuestas'!$D118,'Formulario de Respuestas'!$M118,"ES DIFERENTE")</f>
        <v>0</v>
      </c>
      <c r="AB119" s="19" t="str">
        <f>IFERROR(VLOOKUP(CONCATENATE(AA$1,AA119),'Formulario de Preguntas'!$C$2:$FN$85,3,FALSE),"")</f>
        <v/>
      </c>
      <c r="AC119" s="1" t="str">
        <f>IFERROR(VLOOKUP(CONCATENATE(AA$1,AA119),'Formulario de Preguntas'!$C$2:$FN$85,4,FALSE),"")</f>
        <v/>
      </c>
      <c r="AD119" s="29">
        <f>IF($B119='Formulario de Respuestas'!$D118,'Formulario de Respuestas'!$N118,"ES DIFERENTE")</f>
        <v>0</v>
      </c>
      <c r="AE119" s="19" t="str">
        <f>IFERROR(VLOOKUP(CONCATENATE(AD$1,AD119),'Formulario de Preguntas'!$C$2:$FN$85,3,FALSE),"")</f>
        <v/>
      </c>
      <c r="AF119" s="1" t="str">
        <f>IFERROR(VLOOKUP(CONCATENATE(AD$1,AD119),'Formulario de Preguntas'!$C$2:$FN$85,4,FALSE),"")</f>
        <v/>
      </c>
      <c r="AG119" s="29">
        <f>IF($B119='Formulario de Respuestas'!$D118,'Formulario de Respuestas'!$O118,"ES DIFERENTE")</f>
        <v>0</v>
      </c>
      <c r="AH119" s="19" t="str">
        <f>IFERROR(VLOOKUP(CONCATENATE(AG$1,AG119),'Formulario de Preguntas'!$C$2:$FN$85,3,FALSE),"")</f>
        <v/>
      </c>
      <c r="AI119" s="1" t="str">
        <f>IFERROR(VLOOKUP(CONCATENATE(AG$1,AG119),'Formulario de Preguntas'!$C$2:$FN$85,4,FALSE),"")</f>
        <v/>
      </c>
      <c r="AJ119" s="29">
        <f>IF($B119='Formulario de Respuestas'!$D118,'Formulario de Respuestas'!$P118,"ES DIFERENTE")</f>
        <v>0</v>
      </c>
      <c r="AK119" s="19" t="str">
        <f>IFERROR(VLOOKUP(CONCATENATE(AJ$1,AJ119),'Formulario de Preguntas'!$C$2:$FN$85,3,FALSE),"")</f>
        <v/>
      </c>
      <c r="AL119" s="1" t="str">
        <f>IFERROR(VLOOKUP(CONCATENATE(AJ$1,AJ119),'Formulario de Preguntas'!$C$2:$FN$85,4,FALSE),"")</f>
        <v/>
      </c>
      <c r="AM119" s="29">
        <f>IF($B119='Formulario de Respuestas'!$D118,'Formulario de Respuestas'!$Q118,"ES DIFERENTE")</f>
        <v>0</v>
      </c>
      <c r="AN119" s="19" t="str">
        <f>IFERROR(VLOOKUP(CONCATENATE(AM$1,AM119),'Formulario de Preguntas'!$C$2:$FN$85,3,FALSE),"")</f>
        <v/>
      </c>
      <c r="AO119" s="1" t="str">
        <f>IFERROR(VLOOKUP(CONCATENATE(AM$1,AM119),'Formulario de Preguntas'!$C$2:$FN$85,4,FALSE),"")</f>
        <v/>
      </c>
      <c r="AP119" s="29">
        <f>IF($B119='Formulario de Respuestas'!$D118,'Formulario de Respuestas'!$R118,"ES DIFERENTE")</f>
        <v>0</v>
      </c>
      <c r="AQ119" s="19" t="str">
        <f>IFERROR(VLOOKUP(CONCATENATE(AP$1,AP119),'Formulario de Preguntas'!$C$2:$FN$85,3,FALSE),"")</f>
        <v/>
      </c>
      <c r="AR119" s="1" t="str">
        <f>IFERROR(VLOOKUP(CONCATENATE(AP$1,AP119),'Formulario de Preguntas'!$C$2:$FN$85,4,FALSE),"")</f>
        <v/>
      </c>
      <c r="AS119" s="29">
        <f>IF($B119='Formulario de Respuestas'!$D118,'Formulario de Respuestas'!$S118,"ES DIFERENTE")</f>
        <v>0</v>
      </c>
      <c r="AT119" s="19" t="str">
        <f>IFERROR(VLOOKUP(CONCATENATE(AS$1,AS119),'Formulario de Preguntas'!$C$2:$FN$85,3,FALSE),"")</f>
        <v/>
      </c>
      <c r="AU119" s="1" t="str">
        <f>IFERROR(VLOOKUP(CONCATENATE(AS$1,AS119),'Formulario de Preguntas'!$C$2:$FN$85,4,FALSE),"")</f>
        <v/>
      </c>
      <c r="AV119" s="29">
        <f>IF($B119='Formulario de Respuestas'!$D118,'Formulario de Respuestas'!$T118,"ES DIFERENTE")</f>
        <v>0</v>
      </c>
      <c r="AW119" s="19" t="str">
        <f>IFERROR(VLOOKUP(CONCATENATE(AV$1,AV119),'Formulario de Preguntas'!$C$2:$FN$85,3,FALSE),"")</f>
        <v/>
      </c>
      <c r="AX119" s="1" t="str">
        <f>IFERROR(VLOOKUP(CONCATENATE(AV$1,AV119),'Formulario de Preguntas'!$C$2:$FN$85,4,FALSE),"")</f>
        <v/>
      </c>
      <c r="AY119" s="29">
        <f>IF($B119='Formulario de Respuestas'!$D118,'Formulario de Respuestas'!$U118,"ES DIFERENTE")</f>
        <v>0</v>
      </c>
      <c r="AZ119" s="19" t="str">
        <f>IFERROR(VLOOKUP(CONCATENATE(AY$1,AY119),'Formulario de Preguntas'!$C$2:$FN$85,3,FALSE),"")</f>
        <v/>
      </c>
      <c r="BA119" s="1" t="str">
        <f>IFERROR(VLOOKUP(CONCATENATE(AY$1,AY119),'Formulario de Preguntas'!$C$2:$FN$85,4,FALSE),"")</f>
        <v/>
      </c>
      <c r="BB119" s="29">
        <f>IF($B119='Formulario de Respuestas'!$D118,'Formulario de Respuestas'!$V118,"ES DIFERENTE")</f>
        <v>0</v>
      </c>
      <c r="BC119" s="19" t="str">
        <f>IFERROR(VLOOKUP(CONCATENATE(BB$1,BB119),'Formulario de Preguntas'!$C$2:$FN$85,3,FALSE),"")</f>
        <v/>
      </c>
      <c r="BD119" s="1" t="str">
        <f>IFERROR(VLOOKUP(CONCATENATE(BB$1,BB119),'Formulario de Preguntas'!$C$2:$FN$85,4,FALSE),"")</f>
        <v/>
      </c>
      <c r="BE119" s="29">
        <f>IF($B119='Formulario de Respuestas'!$D118,'Formulario de Respuestas'!$W118,"ES DIFERENTE")</f>
        <v>0</v>
      </c>
      <c r="BF119" s="19" t="str">
        <f>IFERROR(VLOOKUP(CONCATENATE(BE$1,BE119),'Formulario de Preguntas'!$C$2:$FN$85,3,FALSE),"")</f>
        <v/>
      </c>
      <c r="BG119" s="1" t="str">
        <f>IFERROR(VLOOKUP(CONCATENATE(BE$1,BE119),'Formulario de Preguntas'!$C$2:$FN$85,4,FALSE),"")</f>
        <v/>
      </c>
      <c r="BH119" s="29">
        <f>IF($B119='Formulario de Respuestas'!$D118,'Formulario de Respuestas'!$X118,"ES DIFERENTE")</f>
        <v>0</v>
      </c>
      <c r="BI119" s="19" t="str">
        <f>IFERROR(VLOOKUP(CONCATENATE(BH$1,BH119),'Formulario de Preguntas'!$C$2:$FN$85,3,FALSE),"")</f>
        <v/>
      </c>
      <c r="BJ119" s="1" t="str">
        <f>IFERROR(VLOOKUP(CONCATENATE(BH$1,BH119),'Formulario de Preguntas'!$C$2:$FN$85,4,FALSE),"")</f>
        <v/>
      </c>
      <c r="BL119" s="29">
        <f>IF($B119='Formulario de Respuestas'!$D118,'Formulario de Respuestas'!$X118,"ES DIFERENTE")</f>
        <v>0</v>
      </c>
      <c r="BM119" s="19" t="str">
        <f>IFERROR(VLOOKUP(CONCATENATE(BL$1,BL119),'Formulario de Preguntas'!$C$2:$FN$85,3,FALSE),"")</f>
        <v/>
      </c>
      <c r="BN119" s="1" t="str">
        <f>IFERROR(VLOOKUP(CONCATENATE(BL$1,BL119),'Formulario de Preguntas'!$C$2:$FN$85,4,FALSE),"")</f>
        <v/>
      </c>
      <c r="BP119" s="1">
        <f t="shared" si="4"/>
        <v>0</v>
      </c>
      <c r="BQ119" s="1">
        <f t="shared" si="5"/>
        <v>0.25</v>
      </c>
      <c r="BR119" s="1">
        <f t="shared" si="6"/>
        <v>0</v>
      </c>
      <c r="BS119" s="1">
        <f>COUNTIF('Formulario de Respuestas'!$E118:$AC118,"A")</f>
        <v>0</v>
      </c>
      <c r="BT119" s="1">
        <f>COUNTIF('Formulario de Respuestas'!$E118:$AC118,"B")</f>
        <v>0</v>
      </c>
      <c r="BU119" s="1">
        <f>COUNTIF('Formulario de Respuestas'!$E118:$AC118,"C")</f>
        <v>0</v>
      </c>
      <c r="BV119" s="1">
        <f>COUNTIF('Formulario de Respuestas'!$E118:$AC118,"D")</f>
        <v>0</v>
      </c>
      <c r="BW119" s="1">
        <f>COUNTIF('Formulario de Respuestas'!$E118:$AC118,"E (RESPUESTA ANULADA)")</f>
        <v>0</v>
      </c>
    </row>
    <row r="120" spans="1:75" x14ac:dyDescent="0.25">
      <c r="A120" s="1">
        <f>'Formulario de Respuestas'!C119</f>
        <v>0</v>
      </c>
      <c r="B120" s="1">
        <f>'Formulario de Respuestas'!D119</f>
        <v>0</v>
      </c>
      <c r="C120" s="29">
        <f>IF($B120='Formulario de Respuestas'!$D119,'Formulario de Respuestas'!$E119,"ES DIFERENTE")</f>
        <v>0</v>
      </c>
      <c r="D120" s="19" t="str">
        <f>IFERROR(VLOOKUP(CONCATENATE(C$1,C120),'Formulario de Preguntas'!$C$2:$FN$85,3,FALSE),"")</f>
        <v/>
      </c>
      <c r="E120" s="1" t="str">
        <f>IFERROR(VLOOKUP(CONCATENATE(C$1,C120),'Formulario de Preguntas'!$C$2:$FN$85,4,FALSE),"")</f>
        <v/>
      </c>
      <c r="F120" s="29">
        <f>IF($B120='Formulario de Respuestas'!$D119,'Formulario de Respuestas'!$F119,"ES DIFERENTE")</f>
        <v>0</v>
      </c>
      <c r="G120" s="19" t="str">
        <f>IFERROR(VLOOKUP(CONCATENATE(F$1,F120),'Formulario de Preguntas'!$C$2:$FN$85,3,FALSE),"")</f>
        <v/>
      </c>
      <c r="H120" s="1" t="str">
        <f>IFERROR(VLOOKUP(CONCATENATE(F$1,F120),'Formulario de Preguntas'!$C$2:$FN$85,4,FALSE),"")</f>
        <v/>
      </c>
      <c r="I120" s="29">
        <f>IF($B120='Formulario de Respuestas'!$D119,'Formulario de Respuestas'!$G119,"ES DIFERENTE")</f>
        <v>0</v>
      </c>
      <c r="J120" s="19" t="str">
        <f>IFERROR(VLOOKUP(CONCATENATE(I$1,I120),'Formulario de Preguntas'!$C$2:$FN$85,3,FALSE),"")</f>
        <v/>
      </c>
      <c r="K120" s="1" t="str">
        <f>IFERROR(VLOOKUP(CONCATENATE(I$1,I120),'Formulario de Preguntas'!$C$2:$FN$85,4,FALSE),"")</f>
        <v/>
      </c>
      <c r="L120" s="29">
        <f>IF($B120='Formulario de Respuestas'!$D119,'Formulario de Respuestas'!$H119,"ES DIFERENTE")</f>
        <v>0</v>
      </c>
      <c r="M120" s="19" t="str">
        <f>IFERROR(VLOOKUP(CONCATENATE(L$1,L120),'Formulario de Preguntas'!$C$2:$FN$85,3,FALSE),"")</f>
        <v/>
      </c>
      <c r="N120" s="1" t="str">
        <f>IFERROR(VLOOKUP(CONCATENATE(L$1,L120),'Formulario de Preguntas'!$C$2:$FN$85,4,FALSE),"")</f>
        <v/>
      </c>
      <c r="O120" s="29">
        <f>IF($B120='Formulario de Respuestas'!$D119,'Formulario de Respuestas'!$I119,"ES DIFERENTE")</f>
        <v>0</v>
      </c>
      <c r="P120" s="19" t="str">
        <f>IFERROR(VLOOKUP(CONCATENATE(O$1,O120),'Formulario de Preguntas'!$C$2:$FN$85,3,FALSE),"")</f>
        <v/>
      </c>
      <c r="Q120" s="1" t="str">
        <f>IFERROR(VLOOKUP(CONCATENATE(O$1,O120),'Formulario de Preguntas'!$C$2:$FN$85,4,FALSE),"")</f>
        <v/>
      </c>
      <c r="R120" s="29">
        <f>IF($B120='Formulario de Respuestas'!$D119,'Formulario de Respuestas'!$J119,"ES DIFERENTE")</f>
        <v>0</v>
      </c>
      <c r="S120" s="19" t="str">
        <f>IFERROR(VLOOKUP(CONCATENATE(R$1,R120),'Formulario de Preguntas'!$C$2:$FN$85,3,FALSE),"")</f>
        <v/>
      </c>
      <c r="T120" s="1" t="str">
        <f>IFERROR(VLOOKUP(CONCATENATE(R$1,R120),'Formulario de Preguntas'!$C$2:$FN$85,4,FALSE),"")</f>
        <v/>
      </c>
      <c r="U120" s="29">
        <f>IF($B120='Formulario de Respuestas'!$D119,'Formulario de Respuestas'!$K119,"ES DIFERENTE")</f>
        <v>0</v>
      </c>
      <c r="V120" s="19" t="str">
        <f>IFERROR(VLOOKUP(CONCATENATE(U$1,U120),'Formulario de Preguntas'!$C$2:$FN$85,3,FALSE),"")</f>
        <v/>
      </c>
      <c r="W120" s="1" t="str">
        <f>IFERROR(VLOOKUP(CONCATENATE(U$1,U120),'Formulario de Preguntas'!$C$2:$FN$85,4,FALSE),"")</f>
        <v/>
      </c>
      <c r="X120" s="29">
        <f>IF($B120='Formulario de Respuestas'!$D119,'Formulario de Respuestas'!$L119,"ES DIFERENTE")</f>
        <v>0</v>
      </c>
      <c r="Y120" s="19" t="str">
        <f>IFERROR(VLOOKUP(CONCATENATE(X$1,X120),'Formulario de Preguntas'!$C$2:$FN$85,3,FALSE),"")</f>
        <v/>
      </c>
      <c r="Z120" s="1" t="str">
        <f>IFERROR(VLOOKUP(CONCATENATE(X$1,X120),'Formulario de Preguntas'!$C$2:$FN$85,4,FALSE),"")</f>
        <v/>
      </c>
      <c r="AA120" s="29">
        <f>IF($B120='Formulario de Respuestas'!$D119,'Formulario de Respuestas'!$M119,"ES DIFERENTE")</f>
        <v>0</v>
      </c>
      <c r="AB120" s="19" t="str">
        <f>IFERROR(VLOOKUP(CONCATENATE(AA$1,AA120),'Formulario de Preguntas'!$C$2:$FN$85,3,FALSE),"")</f>
        <v/>
      </c>
      <c r="AC120" s="1" t="str">
        <f>IFERROR(VLOOKUP(CONCATENATE(AA$1,AA120),'Formulario de Preguntas'!$C$2:$FN$85,4,FALSE),"")</f>
        <v/>
      </c>
      <c r="AD120" s="29">
        <f>IF($B120='Formulario de Respuestas'!$D119,'Formulario de Respuestas'!$N119,"ES DIFERENTE")</f>
        <v>0</v>
      </c>
      <c r="AE120" s="19" t="str">
        <f>IFERROR(VLOOKUP(CONCATENATE(AD$1,AD120),'Formulario de Preguntas'!$C$2:$FN$85,3,FALSE),"")</f>
        <v/>
      </c>
      <c r="AF120" s="1" t="str">
        <f>IFERROR(VLOOKUP(CONCATENATE(AD$1,AD120),'Formulario de Preguntas'!$C$2:$FN$85,4,FALSE),"")</f>
        <v/>
      </c>
      <c r="AG120" s="29">
        <f>IF($B120='Formulario de Respuestas'!$D119,'Formulario de Respuestas'!$O119,"ES DIFERENTE")</f>
        <v>0</v>
      </c>
      <c r="AH120" s="19" t="str">
        <f>IFERROR(VLOOKUP(CONCATENATE(AG$1,AG120),'Formulario de Preguntas'!$C$2:$FN$85,3,FALSE),"")</f>
        <v/>
      </c>
      <c r="AI120" s="1" t="str">
        <f>IFERROR(VLOOKUP(CONCATENATE(AG$1,AG120),'Formulario de Preguntas'!$C$2:$FN$85,4,FALSE),"")</f>
        <v/>
      </c>
      <c r="AJ120" s="29">
        <f>IF($B120='Formulario de Respuestas'!$D119,'Formulario de Respuestas'!$P119,"ES DIFERENTE")</f>
        <v>0</v>
      </c>
      <c r="AK120" s="19" t="str">
        <f>IFERROR(VLOOKUP(CONCATENATE(AJ$1,AJ120),'Formulario de Preguntas'!$C$2:$FN$85,3,FALSE),"")</f>
        <v/>
      </c>
      <c r="AL120" s="1" t="str">
        <f>IFERROR(VLOOKUP(CONCATENATE(AJ$1,AJ120),'Formulario de Preguntas'!$C$2:$FN$85,4,FALSE),"")</f>
        <v/>
      </c>
      <c r="AM120" s="29">
        <f>IF($B120='Formulario de Respuestas'!$D119,'Formulario de Respuestas'!$Q119,"ES DIFERENTE")</f>
        <v>0</v>
      </c>
      <c r="AN120" s="19" t="str">
        <f>IFERROR(VLOOKUP(CONCATENATE(AM$1,AM120),'Formulario de Preguntas'!$C$2:$FN$85,3,FALSE),"")</f>
        <v/>
      </c>
      <c r="AO120" s="1" t="str">
        <f>IFERROR(VLOOKUP(CONCATENATE(AM$1,AM120),'Formulario de Preguntas'!$C$2:$FN$85,4,FALSE),"")</f>
        <v/>
      </c>
      <c r="AP120" s="29">
        <f>IF($B120='Formulario de Respuestas'!$D119,'Formulario de Respuestas'!$R119,"ES DIFERENTE")</f>
        <v>0</v>
      </c>
      <c r="AQ120" s="19" t="str">
        <f>IFERROR(VLOOKUP(CONCATENATE(AP$1,AP120),'Formulario de Preguntas'!$C$2:$FN$85,3,FALSE),"")</f>
        <v/>
      </c>
      <c r="AR120" s="1" t="str">
        <f>IFERROR(VLOOKUP(CONCATENATE(AP$1,AP120),'Formulario de Preguntas'!$C$2:$FN$85,4,FALSE),"")</f>
        <v/>
      </c>
      <c r="AS120" s="29">
        <f>IF($B120='Formulario de Respuestas'!$D119,'Formulario de Respuestas'!$S119,"ES DIFERENTE")</f>
        <v>0</v>
      </c>
      <c r="AT120" s="19" t="str">
        <f>IFERROR(VLOOKUP(CONCATENATE(AS$1,AS120),'Formulario de Preguntas'!$C$2:$FN$85,3,FALSE),"")</f>
        <v/>
      </c>
      <c r="AU120" s="1" t="str">
        <f>IFERROR(VLOOKUP(CONCATENATE(AS$1,AS120),'Formulario de Preguntas'!$C$2:$FN$85,4,FALSE),"")</f>
        <v/>
      </c>
      <c r="AV120" s="29">
        <f>IF($B120='Formulario de Respuestas'!$D119,'Formulario de Respuestas'!$T119,"ES DIFERENTE")</f>
        <v>0</v>
      </c>
      <c r="AW120" s="19" t="str">
        <f>IFERROR(VLOOKUP(CONCATENATE(AV$1,AV120),'Formulario de Preguntas'!$C$2:$FN$85,3,FALSE),"")</f>
        <v/>
      </c>
      <c r="AX120" s="1" t="str">
        <f>IFERROR(VLOOKUP(CONCATENATE(AV$1,AV120),'Formulario de Preguntas'!$C$2:$FN$85,4,FALSE),"")</f>
        <v/>
      </c>
      <c r="AY120" s="29">
        <f>IF($B120='Formulario de Respuestas'!$D119,'Formulario de Respuestas'!$U119,"ES DIFERENTE")</f>
        <v>0</v>
      </c>
      <c r="AZ120" s="19" t="str">
        <f>IFERROR(VLOOKUP(CONCATENATE(AY$1,AY120),'Formulario de Preguntas'!$C$2:$FN$85,3,FALSE),"")</f>
        <v/>
      </c>
      <c r="BA120" s="1" t="str">
        <f>IFERROR(VLOOKUP(CONCATENATE(AY$1,AY120),'Formulario de Preguntas'!$C$2:$FN$85,4,FALSE),"")</f>
        <v/>
      </c>
      <c r="BB120" s="29">
        <f>IF($B120='Formulario de Respuestas'!$D119,'Formulario de Respuestas'!$V119,"ES DIFERENTE")</f>
        <v>0</v>
      </c>
      <c r="BC120" s="19" t="str">
        <f>IFERROR(VLOOKUP(CONCATENATE(BB$1,BB120),'Formulario de Preguntas'!$C$2:$FN$85,3,FALSE),"")</f>
        <v/>
      </c>
      <c r="BD120" s="1" t="str">
        <f>IFERROR(VLOOKUP(CONCATENATE(BB$1,BB120),'Formulario de Preguntas'!$C$2:$FN$85,4,FALSE),"")</f>
        <v/>
      </c>
      <c r="BE120" s="29">
        <f>IF($B120='Formulario de Respuestas'!$D119,'Formulario de Respuestas'!$W119,"ES DIFERENTE")</f>
        <v>0</v>
      </c>
      <c r="BF120" s="19" t="str">
        <f>IFERROR(VLOOKUP(CONCATENATE(BE$1,BE120),'Formulario de Preguntas'!$C$2:$FN$85,3,FALSE),"")</f>
        <v/>
      </c>
      <c r="BG120" s="1" t="str">
        <f>IFERROR(VLOOKUP(CONCATENATE(BE$1,BE120),'Formulario de Preguntas'!$C$2:$FN$85,4,FALSE),"")</f>
        <v/>
      </c>
      <c r="BH120" s="29">
        <f>IF($B120='Formulario de Respuestas'!$D119,'Formulario de Respuestas'!$X119,"ES DIFERENTE")</f>
        <v>0</v>
      </c>
      <c r="BI120" s="19" t="str">
        <f>IFERROR(VLOOKUP(CONCATENATE(BH$1,BH120),'Formulario de Preguntas'!$C$2:$FN$85,3,FALSE),"")</f>
        <v/>
      </c>
      <c r="BJ120" s="1" t="str">
        <f>IFERROR(VLOOKUP(CONCATENATE(BH$1,BH120),'Formulario de Preguntas'!$C$2:$FN$85,4,FALSE),"")</f>
        <v/>
      </c>
      <c r="BL120" s="29">
        <f>IF($B120='Formulario de Respuestas'!$D119,'Formulario de Respuestas'!$X119,"ES DIFERENTE")</f>
        <v>0</v>
      </c>
      <c r="BM120" s="19" t="str">
        <f>IFERROR(VLOOKUP(CONCATENATE(BL$1,BL120),'Formulario de Preguntas'!$C$2:$FN$85,3,FALSE),"")</f>
        <v/>
      </c>
      <c r="BN120" s="1" t="str">
        <f>IFERROR(VLOOKUP(CONCATENATE(BL$1,BL120),'Formulario de Preguntas'!$C$2:$FN$85,4,FALSE),"")</f>
        <v/>
      </c>
      <c r="BP120" s="1">
        <f t="shared" si="4"/>
        <v>0</v>
      </c>
      <c r="BQ120" s="1">
        <f t="shared" si="5"/>
        <v>0.25</v>
      </c>
      <c r="BR120" s="1">
        <f t="shared" si="6"/>
        <v>0</v>
      </c>
      <c r="BS120" s="1">
        <f>COUNTIF('Formulario de Respuestas'!$E119:$AC119,"A")</f>
        <v>0</v>
      </c>
      <c r="BT120" s="1">
        <f>COUNTIF('Formulario de Respuestas'!$E119:$AC119,"B")</f>
        <v>0</v>
      </c>
      <c r="BU120" s="1">
        <f>COUNTIF('Formulario de Respuestas'!$E119:$AC119,"C")</f>
        <v>0</v>
      </c>
      <c r="BV120" s="1">
        <f>COUNTIF('Formulario de Respuestas'!$E119:$AC119,"D")</f>
        <v>0</v>
      </c>
      <c r="BW120" s="1">
        <f>COUNTIF('Formulario de Respuestas'!$E119:$AC119,"E (RESPUESTA ANULADA)")</f>
        <v>0</v>
      </c>
    </row>
    <row r="121" spans="1:75" x14ac:dyDescent="0.25">
      <c r="A121" s="1">
        <f>'Formulario de Respuestas'!C120</f>
        <v>0</v>
      </c>
      <c r="B121" s="1">
        <f>'Formulario de Respuestas'!D120</f>
        <v>0</v>
      </c>
      <c r="C121" s="29">
        <f>IF($B121='Formulario de Respuestas'!$D120,'Formulario de Respuestas'!$E120,"ES DIFERENTE")</f>
        <v>0</v>
      </c>
      <c r="D121" s="19" t="str">
        <f>IFERROR(VLOOKUP(CONCATENATE(C$1,C121),'Formulario de Preguntas'!$C$2:$FN$85,3,FALSE),"")</f>
        <v/>
      </c>
      <c r="E121" s="1" t="str">
        <f>IFERROR(VLOOKUP(CONCATENATE(C$1,C121),'Formulario de Preguntas'!$C$2:$FN$85,4,FALSE),"")</f>
        <v/>
      </c>
      <c r="F121" s="29">
        <f>IF($B121='Formulario de Respuestas'!$D120,'Formulario de Respuestas'!$F120,"ES DIFERENTE")</f>
        <v>0</v>
      </c>
      <c r="G121" s="19" t="str">
        <f>IFERROR(VLOOKUP(CONCATENATE(F$1,F121),'Formulario de Preguntas'!$C$2:$FN$85,3,FALSE),"")</f>
        <v/>
      </c>
      <c r="H121" s="1" t="str">
        <f>IFERROR(VLOOKUP(CONCATENATE(F$1,F121),'Formulario de Preguntas'!$C$2:$FN$85,4,FALSE),"")</f>
        <v/>
      </c>
      <c r="I121" s="29">
        <f>IF($B121='Formulario de Respuestas'!$D120,'Formulario de Respuestas'!$G120,"ES DIFERENTE")</f>
        <v>0</v>
      </c>
      <c r="J121" s="19" t="str">
        <f>IFERROR(VLOOKUP(CONCATENATE(I$1,I121),'Formulario de Preguntas'!$C$2:$FN$85,3,FALSE),"")</f>
        <v/>
      </c>
      <c r="K121" s="1" t="str">
        <f>IFERROR(VLOOKUP(CONCATENATE(I$1,I121),'Formulario de Preguntas'!$C$2:$FN$85,4,FALSE),"")</f>
        <v/>
      </c>
      <c r="L121" s="29">
        <f>IF($B121='Formulario de Respuestas'!$D120,'Formulario de Respuestas'!$H120,"ES DIFERENTE")</f>
        <v>0</v>
      </c>
      <c r="M121" s="19" t="str">
        <f>IFERROR(VLOOKUP(CONCATENATE(L$1,L121),'Formulario de Preguntas'!$C$2:$FN$85,3,FALSE),"")</f>
        <v/>
      </c>
      <c r="N121" s="1" t="str">
        <f>IFERROR(VLOOKUP(CONCATENATE(L$1,L121),'Formulario de Preguntas'!$C$2:$FN$85,4,FALSE),"")</f>
        <v/>
      </c>
      <c r="O121" s="29">
        <f>IF($B121='Formulario de Respuestas'!$D120,'Formulario de Respuestas'!$I120,"ES DIFERENTE")</f>
        <v>0</v>
      </c>
      <c r="P121" s="19" t="str">
        <f>IFERROR(VLOOKUP(CONCATENATE(O$1,O121),'Formulario de Preguntas'!$C$2:$FN$85,3,FALSE),"")</f>
        <v/>
      </c>
      <c r="Q121" s="1" t="str">
        <f>IFERROR(VLOOKUP(CONCATENATE(O$1,O121),'Formulario de Preguntas'!$C$2:$FN$85,4,FALSE),"")</f>
        <v/>
      </c>
      <c r="R121" s="29">
        <f>IF($B121='Formulario de Respuestas'!$D120,'Formulario de Respuestas'!$J120,"ES DIFERENTE")</f>
        <v>0</v>
      </c>
      <c r="S121" s="19" t="str">
        <f>IFERROR(VLOOKUP(CONCATENATE(R$1,R121),'Formulario de Preguntas'!$C$2:$FN$85,3,FALSE),"")</f>
        <v/>
      </c>
      <c r="T121" s="1" t="str">
        <f>IFERROR(VLOOKUP(CONCATENATE(R$1,R121),'Formulario de Preguntas'!$C$2:$FN$85,4,FALSE),"")</f>
        <v/>
      </c>
      <c r="U121" s="29">
        <f>IF($B121='Formulario de Respuestas'!$D120,'Formulario de Respuestas'!$K120,"ES DIFERENTE")</f>
        <v>0</v>
      </c>
      <c r="V121" s="19" t="str">
        <f>IFERROR(VLOOKUP(CONCATENATE(U$1,U121),'Formulario de Preguntas'!$C$2:$FN$85,3,FALSE),"")</f>
        <v/>
      </c>
      <c r="W121" s="1" t="str">
        <f>IFERROR(VLOOKUP(CONCATENATE(U$1,U121),'Formulario de Preguntas'!$C$2:$FN$85,4,FALSE),"")</f>
        <v/>
      </c>
      <c r="X121" s="29">
        <f>IF($B121='Formulario de Respuestas'!$D120,'Formulario de Respuestas'!$L120,"ES DIFERENTE")</f>
        <v>0</v>
      </c>
      <c r="Y121" s="19" t="str">
        <f>IFERROR(VLOOKUP(CONCATENATE(X$1,X121),'Formulario de Preguntas'!$C$2:$FN$85,3,FALSE),"")</f>
        <v/>
      </c>
      <c r="Z121" s="1" t="str">
        <f>IFERROR(VLOOKUP(CONCATENATE(X$1,X121),'Formulario de Preguntas'!$C$2:$FN$85,4,FALSE),"")</f>
        <v/>
      </c>
      <c r="AA121" s="29">
        <f>IF($B121='Formulario de Respuestas'!$D120,'Formulario de Respuestas'!$M120,"ES DIFERENTE")</f>
        <v>0</v>
      </c>
      <c r="AB121" s="19" t="str">
        <f>IFERROR(VLOOKUP(CONCATENATE(AA$1,AA121),'Formulario de Preguntas'!$C$2:$FN$85,3,FALSE),"")</f>
        <v/>
      </c>
      <c r="AC121" s="1" t="str">
        <f>IFERROR(VLOOKUP(CONCATENATE(AA$1,AA121),'Formulario de Preguntas'!$C$2:$FN$85,4,FALSE),"")</f>
        <v/>
      </c>
      <c r="AD121" s="29">
        <f>IF($B121='Formulario de Respuestas'!$D120,'Formulario de Respuestas'!$N120,"ES DIFERENTE")</f>
        <v>0</v>
      </c>
      <c r="AE121" s="19" t="str">
        <f>IFERROR(VLOOKUP(CONCATENATE(AD$1,AD121),'Formulario de Preguntas'!$C$2:$FN$85,3,FALSE),"")</f>
        <v/>
      </c>
      <c r="AF121" s="1" t="str">
        <f>IFERROR(VLOOKUP(CONCATENATE(AD$1,AD121),'Formulario de Preguntas'!$C$2:$FN$85,4,FALSE),"")</f>
        <v/>
      </c>
      <c r="AG121" s="29">
        <f>IF($B121='Formulario de Respuestas'!$D120,'Formulario de Respuestas'!$O120,"ES DIFERENTE")</f>
        <v>0</v>
      </c>
      <c r="AH121" s="19" t="str">
        <f>IFERROR(VLOOKUP(CONCATENATE(AG$1,AG121),'Formulario de Preguntas'!$C$2:$FN$85,3,FALSE),"")</f>
        <v/>
      </c>
      <c r="AI121" s="1" t="str">
        <f>IFERROR(VLOOKUP(CONCATENATE(AG$1,AG121),'Formulario de Preguntas'!$C$2:$FN$85,4,FALSE),"")</f>
        <v/>
      </c>
      <c r="AJ121" s="29">
        <f>IF($B121='Formulario de Respuestas'!$D120,'Formulario de Respuestas'!$P120,"ES DIFERENTE")</f>
        <v>0</v>
      </c>
      <c r="AK121" s="19" t="str">
        <f>IFERROR(VLOOKUP(CONCATENATE(AJ$1,AJ121),'Formulario de Preguntas'!$C$2:$FN$85,3,FALSE),"")</f>
        <v/>
      </c>
      <c r="AL121" s="1" t="str">
        <f>IFERROR(VLOOKUP(CONCATENATE(AJ$1,AJ121),'Formulario de Preguntas'!$C$2:$FN$85,4,FALSE),"")</f>
        <v/>
      </c>
      <c r="AM121" s="29">
        <f>IF($B121='Formulario de Respuestas'!$D120,'Formulario de Respuestas'!$Q120,"ES DIFERENTE")</f>
        <v>0</v>
      </c>
      <c r="AN121" s="19" t="str">
        <f>IFERROR(VLOOKUP(CONCATENATE(AM$1,AM121),'Formulario de Preguntas'!$C$2:$FN$85,3,FALSE),"")</f>
        <v/>
      </c>
      <c r="AO121" s="1" t="str">
        <f>IFERROR(VLOOKUP(CONCATENATE(AM$1,AM121),'Formulario de Preguntas'!$C$2:$FN$85,4,FALSE),"")</f>
        <v/>
      </c>
      <c r="AP121" s="29">
        <f>IF($B121='Formulario de Respuestas'!$D120,'Formulario de Respuestas'!$R120,"ES DIFERENTE")</f>
        <v>0</v>
      </c>
      <c r="AQ121" s="19" t="str">
        <f>IFERROR(VLOOKUP(CONCATENATE(AP$1,AP121),'Formulario de Preguntas'!$C$2:$FN$85,3,FALSE),"")</f>
        <v/>
      </c>
      <c r="AR121" s="1" t="str">
        <f>IFERROR(VLOOKUP(CONCATENATE(AP$1,AP121),'Formulario de Preguntas'!$C$2:$FN$85,4,FALSE),"")</f>
        <v/>
      </c>
      <c r="AS121" s="29">
        <f>IF($B121='Formulario de Respuestas'!$D120,'Formulario de Respuestas'!$S120,"ES DIFERENTE")</f>
        <v>0</v>
      </c>
      <c r="AT121" s="19" t="str">
        <f>IFERROR(VLOOKUP(CONCATENATE(AS$1,AS121),'Formulario de Preguntas'!$C$2:$FN$85,3,FALSE),"")</f>
        <v/>
      </c>
      <c r="AU121" s="1" t="str">
        <f>IFERROR(VLOOKUP(CONCATENATE(AS$1,AS121),'Formulario de Preguntas'!$C$2:$FN$85,4,FALSE),"")</f>
        <v/>
      </c>
      <c r="AV121" s="29">
        <f>IF($B121='Formulario de Respuestas'!$D120,'Formulario de Respuestas'!$T120,"ES DIFERENTE")</f>
        <v>0</v>
      </c>
      <c r="AW121" s="19" t="str">
        <f>IFERROR(VLOOKUP(CONCATENATE(AV$1,AV121),'Formulario de Preguntas'!$C$2:$FN$85,3,FALSE),"")</f>
        <v/>
      </c>
      <c r="AX121" s="1" t="str">
        <f>IFERROR(VLOOKUP(CONCATENATE(AV$1,AV121),'Formulario de Preguntas'!$C$2:$FN$85,4,FALSE),"")</f>
        <v/>
      </c>
      <c r="AY121" s="29">
        <f>IF($B121='Formulario de Respuestas'!$D120,'Formulario de Respuestas'!$U120,"ES DIFERENTE")</f>
        <v>0</v>
      </c>
      <c r="AZ121" s="19" t="str">
        <f>IFERROR(VLOOKUP(CONCATENATE(AY$1,AY121),'Formulario de Preguntas'!$C$2:$FN$85,3,FALSE),"")</f>
        <v/>
      </c>
      <c r="BA121" s="1" t="str">
        <f>IFERROR(VLOOKUP(CONCATENATE(AY$1,AY121),'Formulario de Preguntas'!$C$2:$FN$85,4,FALSE),"")</f>
        <v/>
      </c>
      <c r="BB121" s="29">
        <f>IF($B121='Formulario de Respuestas'!$D120,'Formulario de Respuestas'!$V120,"ES DIFERENTE")</f>
        <v>0</v>
      </c>
      <c r="BC121" s="19" t="str">
        <f>IFERROR(VLOOKUP(CONCATENATE(BB$1,BB121),'Formulario de Preguntas'!$C$2:$FN$85,3,FALSE),"")</f>
        <v/>
      </c>
      <c r="BD121" s="1" t="str">
        <f>IFERROR(VLOOKUP(CONCATENATE(BB$1,BB121),'Formulario de Preguntas'!$C$2:$FN$85,4,FALSE),"")</f>
        <v/>
      </c>
      <c r="BE121" s="29">
        <f>IF($B121='Formulario de Respuestas'!$D120,'Formulario de Respuestas'!$W120,"ES DIFERENTE")</f>
        <v>0</v>
      </c>
      <c r="BF121" s="19" t="str">
        <f>IFERROR(VLOOKUP(CONCATENATE(BE$1,BE121),'Formulario de Preguntas'!$C$2:$FN$85,3,FALSE),"")</f>
        <v/>
      </c>
      <c r="BG121" s="1" t="str">
        <f>IFERROR(VLOOKUP(CONCATENATE(BE$1,BE121),'Formulario de Preguntas'!$C$2:$FN$85,4,FALSE),"")</f>
        <v/>
      </c>
      <c r="BH121" s="29">
        <f>IF($B121='Formulario de Respuestas'!$D120,'Formulario de Respuestas'!$X120,"ES DIFERENTE")</f>
        <v>0</v>
      </c>
      <c r="BI121" s="19" t="str">
        <f>IFERROR(VLOOKUP(CONCATENATE(BH$1,BH121),'Formulario de Preguntas'!$C$2:$FN$85,3,FALSE),"")</f>
        <v/>
      </c>
      <c r="BJ121" s="1" t="str">
        <f>IFERROR(VLOOKUP(CONCATENATE(BH$1,BH121),'Formulario de Preguntas'!$C$2:$FN$85,4,FALSE),"")</f>
        <v/>
      </c>
      <c r="BL121" s="29">
        <f>IF($B121='Formulario de Respuestas'!$D120,'Formulario de Respuestas'!$X120,"ES DIFERENTE")</f>
        <v>0</v>
      </c>
      <c r="BM121" s="19" t="str">
        <f>IFERROR(VLOOKUP(CONCATENATE(BL$1,BL121),'Formulario de Preguntas'!$C$2:$FN$85,3,FALSE),"")</f>
        <v/>
      </c>
      <c r="BN121" s="1" t="str">
        <f>IFERROR(VLOOKUP(CONCATENATE(BL$1,BL121),'Formulario de Preguntas'!$C$2:$FN$85,4,FALSE),"")</f>
        <v/>
      </c>
      <c r="BP121" s="1">
        <f t="shared" si="4"/>
        <v>0</v>
      </c>
      <c r="BQ121" s="1">
        <f t="shared" si="5"/>
        <v>0.25</v>
      </c>
      <c r="BR121" s="1">
        <f t="shared" si="6"/>
        <v>0</v>
      </c>
      <c r="BS121" s="1">
        <f>COUNTIF('Formulario de Respuestas'!$E120:$AC120,"A")</f>
        <v>0</v>
      </c>
      <c r="BT121" s="1">
        <f>COUNTIF('Formulario de Respuestas'!$E120:$AC120,"B")</f>
        <v>0</v>
      </c>
      <c r="BU121" s="1">
        <f>COUNTIF('Formulario de Respuestas'!$E120:$AC120,"C")</f>
        <v>0</v>
      </c>
      <c r="BV121" s="1">
        <f>COUNTIF('Formulario de Respuestas'!$E120:$AC120,"D")</f>
        <v>0</v>
      </c>
      <c r="BW121" s="1">
        <f>COUNTIF('Formulario de Respuestas'!$E120:$AC120,"E (RESPUESTA ANULADA)")</f>
        <v>0</v>
      </c>
    </row>
    <row r="122" spans="1:75" x14ac:dyDescent="0.25">
      <c r="A122" s="1">
        <f>'Formulario de Respuestas'!C121</f>
        <v>0</v>
      </c>
      <c r="B122" s="1">
        <f>'Formulario de Respuestas'!D121</f>
        <v>0</v>
      </c>
      <c r="C122" s="29">
        <f>IF($B122='Formulario de Respuestas'!$D121,'Formulario de Respuestas'!$E121,"ES DIFERENTE")</f>
        <v>0</v>
      </c>
      <c r="D122" s="19" t="str">
        <f>IFERROR(VLOOKUP(CONCATENATE(C$1,C122),'Formulario de Preguntas'!$C$2:$FN$85,3,FALSE),"")</f>
        <v/>
      </c>
      <c r="E122" s="1" t="str">
        <f>IFERROR(VLOOKUP(CONCATENATE(C$1,C122),'Formulario de Preguntas'!$C$2:$FN$85,4,FALSE),"")</f>
        <v/>
      </c>
      <c r="F122" s="29">
        <f>IF($B122='Formulario de Respuestas'!$D121,'Formulario de Respuestas'!$F121,"ES DIFERENTE")</f>
        <v>0</v>
      </c>
      <c r="G122" s="19" t="str">
        <f>IFERROR(VLOOKUP(CONCATENATE(F$1,F122),'Formulario de Preguntas'!$C$2:$FN$85,3,FALSE),"")</f>
        <v/>
      </c>
      <c r="H122" s="1" t="str">
        <f>IFERROR(VLOOKUP(CONCATENATE(F$1,F122),'Formulario de Preguntas'!$C$2:$FN$85,4,FALSE),"")</f>
        <v/>
      </c>
      <c r="I122" s="29">
        <f>IF($B122='Formulario de Respuestas'!$D121,'Formulario de Respuestas'!$G121,"ES DIFERENTE")</f>
        <v>0</v>
      </c>
      <c r="J122" s="19" t="str">
        <f>IFERROR(VLOOKUP(CONCATENATE(I$1,I122),'Formulario de Preguntas'!$C$2:$FN$85,3,FALSE),"")</f>
        <v/>
      </c>
      <c r="K122" s="1" t="str">
        <f>IFERROR(VLOOKUP(CONCATENATE(I$1,I122),'Formulario de Preguntas'!$C$2:$FN$85,4,FALSE),"")</f>
        <v/>
      </c>
      <c r="L122" s="29">
        <f>IF($B122='Formulario de Respuestas'!$D121,'Formulario de Respuestas'!$H121,"ES DIFERENTE")</f>
        <v>0</v>
      </c>
      <c r="M122" s="19" t="str">
        <f>IFERROR(VLOOKUP(CONCATENATE(L$1,L122),'Formulario de Preguntas'!$C$2:$FN$85,3,FALSE),"")</f>
        <v/>
      </c>
      <c r="N122" s="1" t="str">
        <f>IFERROR(VLOOKUP(CONCATENATE(L$1,L122),'Formulario de Preguntas'!$C$2:$FN$85,4,FALSE),"")</f>
        <v/>
      </c>
      <c r="O122" s="29">
        <f>IF($B122='Formulario de Respuestas'!$D121,'Formulario de Respuestas'!$I121,"ES DIFERENTE")</f>
        <v>0</v>
      </c>
      <c r="P122" s="19" t="str">
        <f>IFERROR(VLOOKUP(CONCATENATE(O$1,O122),'Formulario de Preguntas'!$C$2:$FN$85,3,FALSE),"")</f>
        <v/>
      </c>
      <c r="Q122" s="1" t="str">
        <f>IFERROR(VLOOKUP(CONCATENATE(O$1,O122),'Formulario de Preguntas'!$C$2:$FN$85,4,FALSE),"")</f>
        <v/>
      </c>
      <c r="R122" s="29">
        <f>IF($B122='Formulario de Respuestas'!$D121,'Formulario de Respuestas'!$J121,"ES DIFERENTE")</f>
        <v>0</v>
      </c>
      <c r="S122" s="19" t="str">
        <f>IFERROR(VLOOKUP(CONCATENATE(R$1,R122),'Formulario de Preguntas'!$C$2:$FN$85,3,FALSE),"")</f>
        <v/>
      </c>
      <c r="T122" s="1" t="str">
        <f>IFERROR(VLOOKUP(CONCATENATE(R$1,R122),'Formulario de Preguntas'!$C$2:$FN$85,4,FALSE),"")</f>
        <v/>
      </c>
      <c r="U122" s="29">
        <f>IF($B122='Formulario de Respuestas'!$D121,'Formulario de Respuestas'!$K121,"ES DIFERENTE")</f>
        <v>0</v>
      </c>
      <c r="V122" s="19" t="str">
        <f>IFERROR(VLOOKUP(CONCATENATE(U$1,U122),'Formulario de Preguntas'!$C$2:$FN$85,3,FALSE),"")</f>
        <v/>
      </c>
      <c r="W122" s="1" t="str">
        <f>IFERROR(VLOOKUP(CONCATENATE(U$1,U122),'Formulario de Preguntas'!$C$2:$FN$85,4,FALSE),"")</f>
        <v/>
      </c>
      <c r="X122" s="29">
        <f>IF($B122='Formulario de Respuestas'!$D121,'Formulario de Respuestas'!$L121,"ES DIFERENTE")</f>
        <v>0</v>
      </c>
      <c r="Y122" s="19" t="str">
        <f>IFERROR(VLOOKUP(CONCATENATE(X$1,X122),'Formulario de Preguntas'!$C$2:$FN$85,3,FALSE),"")</f>
        <v/>
      </c>
      <c r="Z122" s="1" t="str">
        <f>IFERROR(VLOOKUP(CONCATENATE(X$1,X122),'Formulario de Preguntas'!$C$2:$FN$85,4,FALSE),"")</f>
        <v/>
      </c>
      <c r="AA122" s="29">
        <f>IF($B122='Formulario de Respuestas'!$D121,'Formulario de Respuestas'!$M121,"ES DIFERENTE")</f>
        <v>0</v>
      </c>
      <c r="AB122" s="19" t="str">
        <f>IFERROR(VLOOKUP(CONCATENATE(AA$1,AA122),'Formulario de Preguntas'!$C$2:$FN$85,3,FALSE),"")</f>
        <v/>
      </c>
      <c r="AC122" s="1" t="str">
        <f>IFERROR(VLOOKUP(CONCATENATE(AA$1,AA122),'Formulario de Preguntas'!$C$2:$FN$85,4,FALSE),"")</f>
        <v/>
      </c>
      <c r="AD122" s="29">
        <f>IF($B122='Formulario de Respuestas'!$D121,'Formulario de Respuestas'!$N121,"ES DIFERENTE")</f>
        <v>0</v>
      </c>
      <c r="AE122" s="19" t="str">
        <f>IFERROR(VLOOKUP(CONCATENATE(AD$1,AD122),'Formulario de Preguntas'!$C$2:$FN$85,3,FALSE),"")</f>
        <v/>
      </c>
      <c r="AF122" s="1" t="str">
        <f>IFERROR(VLOOKUP(CONCATENATE(AD$1,AD122),'Formulario de Preguntas'!$C$2:$FN$85,4,FALSE),"")</f>
        <v/>
      </c>
      <c r="AG122" s="29">
        <f>IF($B122='Formulario de Respuestas'!$D121,'Formulario de Respuestas'!$O121,"ES DIFERENTE")</f>
        <v>0</v>
      </c>
      <c r="AH122" s="19" t="str">
        <f>IFERROR(VLOOKUP(CONCATENATE(AG$1,AG122),'Formulario de Preguntas'!$C$2:$FN$85,3,FALSE),"")</f>
        <v/>
      </c>
      <c r="AI122" s="1" t="str">
        <f>IFERROR(VLOOKUP(CONCATENATE(AG$1,AG122),'Formulario de Preguntas'!$C$2:$FN$85,4,FALSE),"")</f>
        <v/>
      </c>
      <c r="AJ122" s="29">
        <f>IF($B122='Formulario de Respuestas'!$D121,'Formulario de Respuestas'!$P121,"ES DIFERENTE")</f>
        <v>0</v>
      </c>
      <c r="AK122" s="19" t="str">
        <f>IFERROR(VLOOKUP(CONCATENATE(AJ$1,AJ122),'Formulario de Preguntas'!$C$2:$FN$85,3,FALSE),"")</f>
        <v/>
      </c>
      <c r="AL122" s="1" t="str">
        <f>IFERROR(VLOOKUP(CONCATENATE(AJ$1,AJ122),'Formulario de Preguntas'!$C$2:$FN$85,4,FALSE),"")</f>
        <v/>
      </c>
      <c r="AM122" s="29">
        <f>IF($B122='Formulario de Respuestas'!$D121,'Formulario de Respuestas'!$Q121,"ES DIFERENTE")</f>
        <v>0</v>
      </c>
      <c r="AN122" s="19" t="str">
        <f>IFERROR(VLOOKUP(CONCATENATE(AM$1,AM122),'Formulario de Preguntas'!$C$2:$FN$85,3,FALSE),"")</f>
        <v/>
      </c>
      <c r="AO122" s="1" t="str">
        <f>IFERROR(VLOOKUP(CONCATENATE(AM$1,AM122),'Formulario de Preguntas'!$C$2:$FN$85,4,FALSE),"")</f>
        <v/>
      </c>
      <c r="AP122" s="29">
        <f>IF($B122='Formulario de Respuestas'!$D121,'Formulario de Respuestas'!$R121,"ES DIFERENTE")</f>
        <v>0</v>
      </c>
      <c r="AQ122" s="19" t="str">
        <f>IFERROR(VLOOKUP(CONCATENATE(AP$1,AP122),'Formulario de Preguntas'!$C$2:$FN$85,3,FALSE),"")</f>
        <v/>
      </c>
      <c r="AR122" s="1" t="str">
        <f>IFERROR(VLOOKUP(CONCATENATE(AP$1,AP122),'Formulario de Preguntas'!$C$2:$FN$85,4,FALSE),"")</f>
        <v/>
      </c>
      <c r="AS122" s="29">
        <f>IF($B122='Formulario de Respuestas'!$D121,'Formulario de Respuestas'!$S121,"ES DIFERENTE")</f>
        <v>0</v>
      </c>
      <c r="AT122" s="19" t="str">
        <f>IFERROR(VLOOKUP(CONCATENATE(AS$1,AS122),'Formulario de Preguntas'!$C$2:$FN$85,3,FALSE),"")</f>
        <v/>
      </c>
      <c r="AU122" s="1" t="str">
        <f>IFERROR(VLOOKUP(CONCATENATE(AS$1,AS122),'Formulario de Preguntas'!$C$2:$FN$85,4,FALSE),"")</f>
        <v/>
      </c>
      <c r="AV122" s="29">
        <f>IF($B122='Formulario de Respuestas'!$D121,'Formulario de Respuestas'!$T121,"ES DIFERENTE")</f>
        <v>0</v>
      </c>
      <c r="AW122" s="19" t="str">
        <f>IFERROR(VLOOKUP(CONCATENATE(AV$1,AV122),'Formulario de Preguntas'!$C$2:$FN$85,3,FALSE),"")</f>
        <v/>
      </c>
      <c r="AX122" s="1" t="str">
        <f>IFERROR(VLOOKUP(CONCATENATE(AV$1,AV122),'Formulario de Preguntas'!$C$2:$FN$85,4,FALSE),"")</f>
        <v/>
      </c>
      <c r="AY122" s="29">
        <f>IF($B122='Formulario de Respuestas'!$D121,'Formulario de Respuestas'!$U121,"ES DIFERENTE")</f>
        <v>0</v>
      </c>
      <c r="AZ122" s="19" t="str">
        <f>IFERROR(VLOOKUP(CONCATENATE(AY$1,AY122),'Formulario de Preguntas'!$C$2:$FN$85,3,FALSE),"")</f>
        <v/>
      </c>
      <c r="BA122" s="1" t="str">
        <f>IFERROR(VLOOKUP(CONCATENATE(AY$1,AY122),'Formulario de Preguntas'!$C$2:$FN$85,4,FALSE),"")</f>
        <v/>
      </c>
      <c r="BB122" s="29">
        <f>IF($B122='Formulario de Respuestas'!$D121,'Formulario de Respuestas'!$V121,"ES DIFERENTE")</f>
        <v>0</v>
      </c>
      <c r="BC122" s="19" t="str">
        <f>IFERROR(VLOOKUP(CONCATENATE(BB$1,BB122),'Formulario de Preguntas'!$C$2:$FN$85,3,FALSE),"")</f>
        <v/>
      </c>
      <c r="BD122" s="1" t="str">
        <f>IFERROR(VLOOKUP(CONCATENATE(BB$1,BB122),'Formulario de Preguntas'!$C$2:$FN$85,4,FALSE),"")</f>
        <v/>
      </c>
      <c r="BE122" s="29">
        <f>IF($B122='Formulario de Respuestas'!$D121,'Formulario de Respuestas'!$W121,"ES DIFERENTE")</f>
        <v>0</v>
      </c>
      <c r="BF122" s="19" t="str">
        <f>IFERROR(VLOOKUP(CONCATENATE(BE$1,BE122),'Formulario de Preguntas'!$C$2:$FN$85,3,FALSE),"")</f>
        <v/>
      </c>
      <c r="BG122" s="1" t="str">
        <f>IFERROR(VLOOKUP(CONCATENATE(BE$1,BE122),'Formulario de Preguntas'!$C$2:$FN$85,4,FALSE),"")</f>
        <v/>
      </c>
      <c r="BH122" s="29">
        <f>IF($B122='Formulario de Respuestas'!$D121,'Formulario de Respuestas'!$X121,"ES DIFERENTE")</f>
        <v>0</v>
      </c>
      <c r="BI122" s="19" t="str">
        <f>IFERROR(VLOOKUP(CONCATENATE(BH$1,BH122),'Formulario de Preguntas'!$C$2:$FN$85,3,FALSE),"")</f>
        <v/>
      </c>
      <c r="BJ122" s="1" t="str">
        <f>IFERROR(VLOOKUP(CONCATENATE(BH$1,BH122),'Formulario de Preguntas'!$C$2:$FN$85,4,FALSE),"")</f>
        <v/>
      </c>
      <c r="BL122" s="29">
        <f>IF($B122='Formulario de Respuestas'!$D121,'Formulario de Respuestas'!$X121,"ES DIFERENTE")</f>
        <v>0</v>
      </c>
      <c r="BM122" s="19" t="str">
        <f>IFERROR(VLOOKUP(CONCATENATE(BL$1,BL122),'Formulario de Preguntas'!$C$2:$FN$85,3,FALSE),"")</f>
        <v/>
      </c>
      <c r="BN122" s="1" t="str">
        <f>IFERROR(VLOOKUP(CONCATENATE(BL$1,BL122),'Formulario de Preguntas'!$C$2:$FN$85,4,FALSE),"")</f>
        <v/>
      </c>
      <c r="BP122" s="1">
        <f t="shared" si="4"/>
        <v>0</v>
      </c>
      <c r="BQ122" s="1">
        <f t="shared" si="5"/>
        <v>0.25</v>
      </c>
      <c r="BR122" s="1">
        <f t="shared" si="6"/>
        <v>0</v>
      </c>
      <c r="BS122" s="1">
        <f>COUNTIF('Formulario de Respuestas'!$E121:$AC121,"A")</f>
        <v>0</v>
      </c>
      <c r="BT122" s="1">
        <f>COUNTIF('Formulario de Respuestas'!$E121:$AC121,"B")</f>
        <v>0</v>
      </c>
      <c r="BU122" s="1">
        <f>COUNTIF('Formulario de Respuestas'!$E121:$AC121,"C")</f>
        <v>0</v>
      </c>
      <c r="BV122" s="1">
        <f>COUNTIF('Formulario de Respuestas'!$E121:$AC121,"D")</f>
        <v>0</v>
      </c>
      <c r="BW122" s="1">
        <f>COUNTIF('Formulario de Respuestas'!$E121:$AC121,"E (RESPUESTA ANULADA)")</f>
        <v>0</v>
      </c>
    </row>
    <row r="123" spans="1:75" x14ac:dyDescent="0.25">
      <c r="A123" s="1">
        <f>'Formulario de Respuestas'!C122</f>
        <v>0</v>
      </c>
      <c r="B123" s="1">
        <f>'Formulario de Respuestas'!D122</f>
        <v>0</v>
      </c>
      <c r="C123" s="29">
        <f>IF($B123='Formulario de Respuestas'!$D122,'Formulario de Respuestas'!$E122,"ES DIFERENTE")</f>
        <v>0</v>
      </c>
      <c r="D123" s="19" t="str">
        <f>IFERROR(VLOOKUP(CONCATENATE(C$1,C123),'Formulario de Preguntas'!$C$2:$FN$85,3,FALSE),"")</f>
        <v/>
      </c>
      <c r="E123" s="1" t="str">
        <f>IFERROR(VLOOKUP(CONCATENATE(C$1,C123),'Formulario de Preguntas'!$C$2:$FN$85,4,FALSE),"")</f>
        <v/>
      </c>
      <c r="F123" s="29">
        <f>IF($B123='Formulario de Respuestas'!$D122,'Formulario de Respuestas'!$F122,"ES DIFERENTE")</f>
        <v>0</v>
      </c>
      <c r="G123" s="19" t="str">
        <f>IFERROR(VLOOKUP(CONCATENATE(F$1,F123),'Formulario de Preguntas'!$C$2:$FN$85,3,FALSE),"")</f>
        <v/>
      </c>
      <c r="H123" s="1" t="str">
        <f>IFERROR(VLOOKUP(CONCATENATE(F$1,F123),'Formulario de Preguntas'!$C$2:$FN$85,4,FALSE),"")</f>
        <v/>
      </c>
      <c r="I123" s="29">
        <f>IF($B123='Formulario de Respuestas'!$D122,'Formulario de Respuestas'!$G122,"ES DIFERENTE")</f>
        <v>0</v>
      </c>
      <c r="J123" s="19" t="str">
        <f>IFERROR(VLOOKUP(CONCATENATE(I$1,I123),'Formulario de Preguntas'!$C$2:$FN$85,3,FALSE),"")</f>
        <v/>
      </c>
      <c r="K123" s="1" t="str">
        <f>IFERROR(VLOOKUP(CONCATENATE(I$1,I123),'Formulario de Preguntas'!$C$2:$FN$85,4,FALSE),"")</f>
        <v/>
      </c>
      <c r="L123" s="29">
        <f>IF($B123='Formulario de Respuestas'!$D122,'Formulario de Respuestas'!$H122,"ES DIFERENTE")</f>
        <v>0</v>
      </c>
      <c r="M123" s="19" t="str">
        <f>IFERROR(VLOOKUP(CONCATENATE(L$1,L123),'Formulario de Preguntas'!$C$2:$FN$85,3,FALSE),"")</f>
        <v/>
      </c>
      <c r="N123" s="1" t="str">
        <f>IFERROR(VLOOKUP(CONCATENATE(L$1,L123),'Formulario de Preguntas'!$C$2:$FN$85,4,FALSE),"")</f>
        <v/>
      </c>
      <c r="O123" s="29">
        <f>IF($B123='Formulario de Respuestas'!$D122,'Formulario de Respuestas'!$I122,"ES DIFERENTE")</f>
        <v>0</v>
      </c>
      <c r="P123" s="19" t="str">
        <f>IFERROR(VLOOKUP(CONCATENATE(O$1,O123),'Formulario de Preguntas'!$C$2:$FN$85,3,FALSE),"")</f>
        <v/>
      </c>
      <c r="Q123" s="1" t="str">
        <f>IFERROR(VLOOKUP(CONCATENATE(O$1,O123),'Formulario de Preguntas'!$C$2:$FN$85,4,FALSE),"")</f>
        <v/>
      </c>
      <c r="R123" s="29">
        <f>IF($B123='Formulario de Respuestas'!$D122,'Formulario de Respuestas'!$J122,"ES DIFERENTE")</f>
        <v>0</v>
      </c>
      <c r="S123" s="19" t="str">
        <f>IFERROR(VLOOKUP(CONCATENATE(R$1,R123),'Formulario de Preguntas'!$C$2:$FN$85,3,FALSE),"")</f>
        <v/>
      </c>
      <c r="T123" s="1" t="str">
        <f>IFERROR(VLOOKUP(CONCATENATE(R$1,R123),'Formulario de Preguntas'!$C$2:$FN$85,4,FALSE),"")</f>
        <v/>
      </c>
      <c r="U123" s="29">
        <f>IF($B123='Formulario de Respuestas'!$D122,'Formulario de Respuestas'!$K122,"ES DIFERENTE")</f>
        <v>0</v>
      </c>
      <c r="V123" s="19" t="str">
        <f>IFERROR(VLOOKUP(CONCATENATE(U$1,U123),'Formulario de Preguntas'!$C$2:$FN$85,3,FALSE),"")</f>
        <v/>
      </c>
      <c r="W123" s="1" t="str">
        <f>IFERROR(VLOOKUP(CONCATENATE(U$1,U123),'Formulario de Preguntas'!$C$2:$FN$85,4,FALSE),"")</f>
        <v/>
      </c>
      <c r="X123" s="29">
        <f>IF($B123='Formulario de Respuestas'!$D122,'Formulario de Respuestas'!$L122,"ES DIFERENTE")</f>
        <v>0</v>
      </c>
      <c r="Y123" s="19" t="str">
        <f>IFERROR(VLOOKUP(CONCATENATE(X$1,X123),'Formulario de Preguntas'!$C$2:$FN$85,3,FALSE),"")</f>
        <v/>
      </c>
      <c r="Z123" s="1" t="str">
        <f>IFERROR(VLOOKUP(CONCATENATE(X$1,X123),'Formulario de Preguntas'!$C$2:$FN$85,4,FALSE),"")</f>
        <v/>
      </c>
      <c r="AA123" s="29">
        <f>IF($B123='Formulario de Respuestas'!$D122,'Formulario de Respuestas'!$M122,"ES DIFERENTE")</f>
        <v>0</v>
      </c>
      <c r="AB123" s="19" t="str">
        <f>IFERROR(VLOOKUP(CONCATENATE(AA$1,AA123),'Formulario de Preguntas'!$C$2:$FN$85,3,FALSE),"")</f>
        <v/>
      </c>
      <c r="AC123" s="1" t="str">
        <f>IFERROR(VLOOKUP(CONCATENATE(AA$1,AA123),'Formulario de Preguntas'!$C$2:$FN$85,4,FALSE),"")</f>
        <v/>
      </c>
      <c r="AD123" s="29">
        <f>IF($B123='Formulario de Respuestas'!$D122,'Formulario de Respuestas'!$N122,"ES DIFERENTE")</f>
        <v>0</v>
      </c>
      <c r="AE123" s="19" t="str">
        <f>IFERROR(VLOOKUP(CONCATENATE(AD$1,AD123),'Formulario de Preguntas'!$C$2:$FN$85,3,FALSE),"")</f>
        <v/>
      </c>
      <c r="AF123" s="1" t="str">
        <f>IFERROR(VLOOKUP(CONCATENATE(AD$1,AD123),'Formulario de Preguntas'!$C$2:$FN$85,4,FALSE),"")</f>
        <v/>
      </c>
      <c r="AG123" s="29">
        <f>IF($B123='Formulario de Respuestas'!$D122,'Formulario de Respuestas'!$O122,"ES DIFERENTE")</f>
        <v>0</v>
      </c>
      <c r="AH123" s="19" t="str">
        <f>IFERROR(VLOOKUP(CONCATENATE(AG$1,AG123),'Formulario de Preguntas'!$C$2:$FN$85,3,FALSE),"")</f>
        <v/>
      </c>
      <c r="AI123" s="1" t="str">
        <f>IFERROR(VLOOKUP(CONCATENATE(AG$1,AG123),'Formulario de Preguntas'!$C$2:$FN$85,4,FALSE),"")</f>
        <v/>
      </c>
      <c r="AJ123" s="29">
        <f>IF($B123='Formulario de Respuestas'!$D122,'Formulario de Respuestas'!$P122,"ES DIFERENTE")</f>
        <v>0</v>
      </c>
      <c r="AK123" s="19" t="str">
        <f>IFERROR(VLOOKUP(CONCATENATE(AJ$1,AJ123),'Formulario de Preguntas'!$C$2:$FN$85,3,FALSE),"")</f>
        <v/>
      </c>
      <c r="AL123" s="1" t="str">
        <f>IFERROR(VLOOKUP(CONCATENATE(AJ$1,AJ123),'Formulario de Preguntas'!$C$2:$FN$85,4,FALSE),"")</f>
        <v/>
      </c>
      <c r="AM123" s="29">
        <f>IF($B123='Formulario de Respuestas'!$D122,'Formulario de Respuestas'!$Q122,"ES DIFERENTE")</f>
        <v>0</v>
      </c>
      <c r="AN123" s="19" t="str">
        <f>IFERROR(VLOOKUP(CONCATENATE(AM$1,AM123),'Formulario de Preguntas'!$C$2:$FN$85,3,FALSE),"")</f>
        <v/>
      </c>
      <c r="AO123" s="1" t="str">
        <f>IFERROR(VLOOKUP(CONCATENATE(AM$1,AM123),'Formulario de Preguntas'!$C$2:$FN$85,4,FALSE),"")</f>
        <v/>
      </c>
      <c r="AP123" s="29">
        <f>IF($B123='Formulario de Respuestas'!$D122,'Formulario de Respuestas'!$R122,"ES DIFERENTE")</f>
        <v>0</v>
      </c>
      <c r="AQ123" s="19" t="str">
        <f>IFERROR(VLOOKUP(CONCATENATE(AP$1,AP123),'Formulario de Preguntas'!$C$2:$FN$85,3,FALSE),"")</f>
        <v/>
      </c>
      <c r="AR123" s="1" t="str">
        <f>IFERROR(VLOOKUP(CONCATENATE(AP$1,AP123),'Formulario de Preguntas'!$C$2:$FN$85,4,FALSE),"")</f>
        <v/>
      </c>
      <c r="AS123" s="29">
        <f>IF($B123='Formulario de Respuestas'!$D122,'Formulario de Respuestas'!$S122,"ES DIFERENTE")</f>
        <v>0</v>
      </c>
      <c r="AT123" s="19" t="str">
        <f>IFERROR(VLOOKUP(CONCATENATE(AS$1,AS123),'Formulario de Preguntas'!$C$2:$FN$85,3,FALSE),"")</f>
        <v/>
      </c>
      <c r="AU123" s="1" t="str">
        <f>IFERROR(VLOOKUP(CONCATENATE(AS$1,AS123),'Formulario de Preguntas'!$C$2:$FN$85,4,FALSE),"")</f>
        <v/>
      </c>
      <c r="AV123" s="29">
        <f>IF($B123='Formulario de Respuestas'!$D122,'Formulario de Respuestas'!$T122,"ES DIFERENTE")</f>
        <v>0</v>
      </c>
      <c r="AW123" s="19" t="str">
        <f>IFERROR(VLOOKUP(CONCATENATE(AV$1,AV123),'Formulario de Preguntas'!$C$2:$FN$85,3,FALSE),"")</f>
        <v/>
      </c>
      <c r="AX123" s="1" t="str">
        <f>IFERROR(VLOOKUP(CONCATENATE(AV$1,AV123),'Formulario de Preguntas'!$C$2:$FN$85,4,FALSE),"")</f>
        <v/>
      </c>
      <c r="AY123" s="29">
        <f>IF($B123='Formulario de Respuestas'!$D122,'Formulario de Respuestas'!$U122,"ES DIFERENTE")</f>
        <v>0</v>
      </c>
      <c r="AZ123" s="19" t="str">
        <f>IFERROR(VLOOKUP(CONCATENATE(AY$1,AY123),'Formulario de Preguntas'!$C$2:$FN$85,3,FALSE),"")</f>
        <v/>
      </c>
      <c r="BA123" s="1" t="str">
        <f>IFERROR(VLOOKUP(CONCATENATE(AY$1,AY123),'Formulario de Preguntas'!$C$2:$FN$85,4,FALSE),"")</f>
        <v/>
      </c>
      <c r="BB123" s="29">
        <f>IF($B123='Formulario de Respuestas'!$D122,'Formulario de Respuestas'!$V122,"ES DIFERENTE")</f>
        <v>0</v>
      </c>
      <c r="BC123" s="19" t="str">
        <f>IFERROR(VLOOKUP(CONCATENATE(BB$1,BB123),'Formulario de Preguntas'!$C$2:$FN$85,3,FALSE),"")</f>
        <v/>
      </c>
      <c r="BD123" s="1" t="str">
        <f>IFERROR(VLOOKUP(CONCATENATE(BB$1,BB123),'Formulario de Preguntas'!$C$2:$FN$85,4,FALSE),"")</f>
        <v/>
      </c>
      <c r="BE123" s="29">
        <f>IF($B123='Formulario de Respuestas'!$D122,'Formulario de Respuestas'!$W122,"ES DIFERENTE")</f>
        <v>0</v>
      </c>
      <c r="BF123" s="19" t="str">
        <f>IFERROR(VLOOKUP(CONCATENATE(BE$1,BE123),'Formulario de Preguntas'!$C$2:$FN$85,3,FALSE),"")</f>
        <v/>
      </c>
      <c r="BG123" s="1" t="str">
        <f>IFERROR(VLOOKUP(CONCATENATE(BE$1,BE123),'Formulario de Preguntas'!$C$2:$FN$85,4,FALSE),"")</f>
        <v/>
      </c>
      <c r="BH123" s="29">
        <f>IF($B123='Formulario de Respuestas'!$D122,'Formulario de Respuestas'!$X122,"ES DIFERENTE")</f>
        <v>0</v>
      </c>
      <c r="BI123" s="19" t="str">
        <f>IFERROR(VLOOKUP(CONCATENATE(BH$1,BH123),'Formulario de Preguntas'!$C$2:$FN$85,3,FALSE),"")</f>
        <v/>
      </c>
      <c r="BJ123" s="1" t="str">
        <f>IFERROR(VLOOKUP(CONCATENATE(BH$1,BH123),'Formulario de Preguntas'!$C$2:$FN$85,4,FALSE),"")</f>
        <v/>
      </c>
      <c r="BL123" s="29">
        <f>IF($B123='Formulario de Respuestas'!$D122,'Formulario de Respuestas'!$X122,"ES DIFERENTE")</f>
        <v>0</v>
      </c>
      <c r="BM123" s="19" t="str">
        <f>IFERROR(VLOOKUP(CONCATENATE(BL$1,BL123),'Formulario de Preguntas'!$C$2:$FN$85,3,FALSE),"")</f>
        <v/>
      </c>
      <c r="BN123" s="1" t="str">
        <f>IFERROR(VLOOKUP(CONCATENATE(BL$1,BL123),'Formulario de Preguntas'!$C$2:$FN$85,4,FALSE),"")</f>
        <v/>
      </c>
      <c r="BP123" s="1">
        <f t="shared" si="4"/>
        <v>0</v>
      </c>
      <c r="BQ123" s="1">
        <f t="shared" si="5"/>
        <v>0.25</v>
      </c>
      <c r="BR123" s="1">
        <f t="shared" si="6"/>
        <v>0</v>
      </c>
      <c r="BS123" s="1">
        <f>COUNTIF('Formulario de Respuestas'!$E122:$AC122,"A")</f>
        <v>0</v>
      </c>
      <c r="BT123" s="1">
        <f>COUNTIF('Formulario de Respuestas'!$E122:$AC122,"B")</f>
        <v>0</v>
      </c>
      <c r="BU123" s="1">
        <f>COUNTIF('Formulario de Respuestas'!$E122:$AC122,"C")</f>
        <v>0</v>
      </c>
      <c r="BV123" s="1">
        <f>COUNTIF('Formulario de Respuestas'!$E122:$AC122,"D")</f>
        <v>0</v>
      </c>
      <c r="BW123" s="1">
        <f>COUNTIF('Formulario de Respuestas'!$E122:$AC122,"E (RESPUESTA ANULADA)")</f>
        <v>0</v>
      </c>
    </row>
    <row r="124" spans="1:75" x14ac:dyDescent="0.25">
      <c r="A124" s="1">
        <f>'Formulario de Respuestas'!C123</f>
        <v>0</v>
      </c>
      <c r="B124" s="1">
        <f>'Formulario de Respuestas'!D123</f>
        <v>0</v>
      </c>
      <c r="C124" s="29">
        <f>IF($B124='Formulario de Respuestas'!$D123,'Formulario de Respuestas'!$E123,"ES DIFERENTE")</f>
        <v>0</v>
      </c>
      <c r="D124" s="19" t="str">
        <f>IFERROR(VLOOKUP(CONCATENATE(C$1,C124),'Formulario de Preguntas'!$C$2:$FN$85,3,FALSE),"")</f>
        <v/>
      </c>
      <c r="E124" s="1" t="str">
        <f>IFERROR(VLOOKUP(CONCATENATE(C$1,C124),'Formulario de Preguntas'!$C$2:$FN$85,4,FALSE),"")</f>
        <v/>
      </c>
      <c r="F124" s="29">
        <f>IF($B124='Formulario de Respuestas'!$D123,'Formulario de Respuestas'!$F123,"ES DIFERENTE")</f>
        <v>0</v>
      </c>
      <c r="G124" s="19" t="str">
        <f>IFERROR(VLOOKUP(CONCATENATE(F$1,F124),'Formulario de Preguntas'!$C$2:$FN$85,3,FALSE),"")</f>
        <v/>
      </c>
      <c r="H124" s="1" t="str">
        <f>IFERROR(VLOOKUP(CONCATENATE(F$1,F124),'Formulario de Preguntas'!$C$2:$FN$85,4,FALSE),"")</f>
        <v/>
      </c>
      <c r="I124" s="29">
        <f>IF($B124='Formulario de Respuestas'!$D123,'Formulario de Respuestas'!$G123,"ES DIFERENTE")</f>
        <v>0</v>
      </c>
      <c r="J124" s="19" t="str">
        <f>IFERROR(VLOOKUP(CONCATENATE(I$1,I124),'Formulario de Preguntas'!$C$2:$FN$85,3,FALSE),"")</f>
        <v/>
      </c>
      <c r="K124" s="1" t="str">
        <f>IFERROR(VLOOKUP(CONCATENATE(I$1,I124),'Formulario de Preguntas'!$C$2:$FN$85,4,FALSE),"")</f>
        <v/>
      </c>
      <c r="L124" s="29">
        <f>IF($B124='Formulario de Respuestas'!$D123,'Formulario de Respuestas'!$H123,"ES DIFERENTE")</f>
        <v>0</v>
      </c>
      <c r="M124" s="19" t="str">
        <f>IFERROR(VLOOKUP(CONCATENATE(L$1,L124),'Formulario de Preguntas'!$C$2:$FN$85,3,FALSE),"")</f>
        <v/>
      </c>
      <c r="N124" s="1" t="str">
        <f>IFERROR(VLOOKUP(CONCATENATE(L$1,L124),'Formulario de Preguntas'!$C$2:$FN$85,4,FALSE),"")</f>
        <v/>
      </c>
      <c r="O124" s="29">
        <f>IF($B124='Formulario de Respuestas'!$D123,'Formulario de Respuestas'!$I123,"ES DIFERENTE")</f>
        <v>0</v>
      </c>
      <c r="P124" s="19" t="str">
        <f>IFERROR(VLOOKUP(CONCATENATE(O$1,O124),'Formulario de Preguntas'!$C$2:$FN$85,3,FALSE),"")</f>
        <v/>
      </c>
      <c r="Q124" s="1" t="str">
        <f>IFERROR(VLOOKUP(CONCATENATE(O$1,O124),'Formulario de Preguntas'!$C$2:$FN$85,4,FALSE),"")</f>
        <v/>
      </c>
      <c r="R124" s="29">
        <f>IF($B124='Formulario de Respuestas'!$D123,'Formulario de Respuestas'!$J123,"ES DIFERENTE")</f>
        <v>0</v>
      </c>
      <c r="S124" s="19" t="str">
        <f>IFERROR(VLOOKUP(CONCATENATE(R$1,R124),'Formulario de Preguntas'!$C$2:$FN$85,3,FALSE),"")</f>
        <v/>
      </c>
      <c r="T124" s="1" t="str">
        <f>IFERROR(VLOOKUP(CONCATENATE(R$1,R124),'Formulario de Preguntas'!$C$2:$FN$85,4,FALSE),"")</f>
        <v/>
      </c>
      <c r="U124" s="29">
        <f>IF($B124='Formulario de Respuestas'!$D123,'Formulario de Respuestas'!$K123,"ES DIFERENTE")</f>
        <v>0</v>
      </c>
      <c r="V124" s="19" t="str">
        <f>IFERROR(VLOOKUP(CONCATENATE(U$1,U124),'Formulario de Preguntas'!$C$2:$FN$85,3,FALSE),"")</f>
        <v/>
      </c>
      <c r="W124" s="1" t="str">
        <f>IFERROR(VLOOKUP(CONCATENATE(U$1,U124),'Formulario de Preguntas'!$C$2:$FN$85,4,FALSE),"")</f>
        <v/>
      </c>
      <c r="X124" s="29">
        <f>IF($B124='Formulario de Respuestas'!$D123,'Formulario de Respuestas'!$L123,"ES DIFERENTE")</f>
        <v>0</v>
      </c>
      <c r="Y124" s="19" t="str">
        <f>IFERROR(VLOOKUP(CONCATENATE(X$1,X124),'Formulario de Preguntas'!$C$2:$FN$85,3,FALSE),"")</f>
        <v/>
      </c>
      <c r="Z124" s="1" t="str">
        <f>IFERROR(VLOOKUP(CONCATENATE(X$1,X124),'Formulario de Preguntas'!$C$2:$FN$85,4,FALSE),"")</f>
        <v/>
      </c>
      <c r="AA124" s="29">
        <f>IF($B124='Formulario de Respuestas'!$D123,'Formulario de Respuestas'!$M123,"ES DIFERENTE")</f>
        <v>0</v>
      </c>
      <c r="AB124" s="19" t="str">
        <f>IFERROR(VLOOKUP(CONCATENATE(AA$1,AA124),'Formulario de Preguntas'!$C$2:$FN$85,3,FALSE),"")</f>
        <v/>
      </c>
      <c r="AC124" s="1" t="str">
        <f>IFERROR(VLOOKUP(CONCATENATE(AA$1,AA124),'Formulario de Preguntas'!$C$2:$FN$85,4,FALSE),"")</f>
        <v/>
      </c>
      <c r="AD124" s="29">
        <f>IF($B124='Formulario de Respuestas'!$D123,'Formulario de Respuestas'!$N123,"ES DIFERENTE")</f>
        <v>0</v>
      </c>
      <c r="AE124" s="19" t="str">
        <f>IFERROR(VLOOKUP(CONCATENATE(AD$1,AD124),'Formulario de Preguntas'!$C$2:$FN$85,3,FALSE),"")</f>
        <v/>
      </c>
      <c r="AF124" s="1" t="str">
        <f>IFERROR(VLOOKUP(CONCATENATE(AD$1,AD124),'Formulario de Preguntas'!$C$2:$FN$85,4,FALSE),"")</f>
        <v/>
      </c>
      <c r="AG124" s="29">
        <f>IF($B124='Formulario de Respuestas'!$D123,'Formulario de Respuestas'!$O123,"ES DIFERENTE")</f>
        <v>0</v>
      </c>
      <c r="AH124" s="19" t="str">
        <f>IFERROR(VLOOKUP(CONCATENATE(AG$1,AG124),'Formulario de Preguntas'!$C$2:$FN$85,3,FALSE),"")</f>
        <v/>
      </c>
      <c r="AI124" s="1" t="str">
        <f>IFERROR(VLOOKUP(CONCATENATE(AG$1,AG124),'Formulario de Preguntas'!$C$2:$FN$85,4,FALSE),"")</f>
        <v/>
      </c>
      <c r="AJ124" s="29">
        <f>IF($B124='Formulario de Respuestas'!$D123,'Formulario de Respuestas'!$P123,"ES DIFERENTE")</f>
        <v>0</v>
      </c>
      <c r="AK124" s="19" t="str">
        <f>IFERROR(VLOOKUP(CONCATENATE(AJ$1,AJ124),'Formulario de Preguntas'!$C$2:$FN$85,3,FALSE),"")</f>
        <v/>
      </c>
      <c r="AL124" s="1" t="str">
        <f>IFERROR(VLOOKUP(CONCATENATE(AJ$1,AJ124),'Formulario de Preguntas'!$C$2:$FN$85,4,FALSE),"")</f>
        <v/>
      </c>
      <c r="AM124" s="29">
        <f>IF($B124='Formulario de Respuestas'!$D123,'Formulario de Respuestas'!$Q123,"ES DIFERENTE")</f>
        <v>0</v>
      </c>
      <c r="AN124" s="19" t="str">
        <f>IFERROR(VLOOKUP(CONCATENATE(AM$1,AM124),'Formulario de Preguntas'!$C$2:$FN$85,3,FALSE),"")</f>
        <v/>
      </c>
      <c r="AO124" s="1" t="str">
        <f>IFERROR(VLOOKUP(CONCATENATE(AM$1,AM124),'Formulario de Preguntas'!$C$2:$FN$85,4,FALSE),"")</f>
        <v/>
      </c>
      <c r="AP124" s="29">
        <f>IF($B124='Formulario de Respuestas'!$D123,'Formulario de Respuestas'!$R123,"ES DIFERENTE")</f>
        <v>0</v>
      </c>
      <c r="AQ124" s="19" t="str">
        <f>IFERROR(VLOOKUP(CONCATENATE(AP$1,AP124),'Formulario de Preguntas'!$C$2:$FN$85,3,FALSE),"")</f>
        <v/>
      </c>
      <c r="AR124" s="1" t="str">
        <f>IFERROR(VLOOKUP(CONCATENATE(AP$1,AP124),'Formulario de Preguntas'!$C$2:$FN$85,4,FALSE),"")</f>
        <v/>
      </c>
      <c r="AS124" s="29">
        <f>IF($B124='Formulario de Respuestas'!$D123,'Formulario de Respuestas'!$S123,"ES DIFERENTE")</f>
        <v>0</v>
      </c>
      <c r="AT124" s="19" t="str">
        <f>IFERROR(VLOOKUP(CONCATENATE(AS$1,AS124),'Formulario de Preguntas'!$C$2:$FN$85,3,FALSE),"")</f>
        <v/>
      </c>
      <c r="AU124" s="1" t="str">
        <f>IFERROR(VLOOKUP(CONCATENATE(AS$1,AS124),'Formulario de Preguntas'!$C$2:$FN$85,4,FALSE),"")</f>
        <v/>
      </c>
      <c r="AV124" s="29">
        <f>IF($B124='Formulario de Respuestas'!$D123,'Formulario de Respuestas'!$T123,"ES DIFERENTE")</f>
        <v>0</v>
      </c>
      <c r="AW124" s="19" t="str">
        <f>IFERROR(VLOOKUP(CONCATENATE(AV$1,AV124),'Formulario de Preguntas'!$C$2:$FN$85,3,FALSE),"")</f>
        <v/>
      </c>
      <c r="AX124" s="1" t="str">
        <f>IFERROR(VLOOKUP(CONCATENATE(AV$1,AV124),'Formulario de Preguntas'!$C$2:$FN$85,4,FALSE),"")</f>
        <v/>
      </c>
      <c r="AY124" s="29">
        <f>IF($B124='Formulario de Respuestas'!$D123,'Formulario de Respuestas'!$U123,"ES DIFERENTE")</f>
        <v>0</v>
      </c>
      <c r="AZ124" s="19" t="str">
        <f>IFERROR(VLOOKUP(CONCATENATE(AY$1,AY124),'Formulario de Preguntas'!$C$2:$FN$85,3,FALSE),"")</f>
        <v/>
      </c>
      <c r="BA124" s="1" t="str">
        <f>IFERROR(VLOOKUP(CONCATENATE(AY$1,AY124),'Formulario de Preguntas'!$C$2:$FN$85,4,FALSE),"")</f>
        <v/>
      </c>
      <c r="BB124" s="29">
        <f>IF($B124='Formulario de Respuestas'!$D123,'Formulario de Respuestas'!$V123,"ES DIFERENTE")</f>
        <v>0</v>
      </c>
      <c r="BC124" s="19" t="str">
        <f>IFERROR(VLOOKUP(CONCATENATE(BB$1,BB124),'Formulario de Preguntas'!$C$2:$FN$85,3,FALSE),"")</f>
        <v/>
      </c>
      <c r="BD124" s="1" t="str">
        <f>IFERROR(VLOOKUP(CONCATENATE(BB$1,BB124),'Formulario de Preguntas'!$C$2:$FN$85,4,FALSE),"")</f>
        <v/>
      </c>
      <c r="BE124" s="29">
        <f>IF($B124='Formulario de Respuestas'!$D123,'Formulario de Respuestas'!$W123,"ES DIFERENTE")</f>
        <v>0</v>
      </c>
      <c r="BF124" s="19" t="str">
        <f>IFERROR(VLOOKUP(CONCATENATE(BE$1,BE124),'Formulario de Preguntas'!$C$2:$FN$85,3,FALSE),"")</f>
        <v/>
      </c>
      <c r="BG124" s="1" t="str">
        <f>IFERROR(VLOOKUP(CONCATENATE(BE$1,BE124),'Formulario de Preguntas'!$C$2:$FN$85,4,FALSE),"")</f>
        <v/>
      </c>
      <c r="BH124" s="29">
        <f>IF($B124='Formulario de Respuestas'!$D123,'Formulario de Respuestas'!$X123,"ES DIFERENTE")</f>
        <v>0</v>
      </c>
      <c r="BI124" s="19" t="str">
        <f>IFERROR(VLOOKUP(CONCATENATE(BH$1,BH124),'Formulario de Preguntas'!$C$2:$FN$85,3,FALSE),"")</f>
        <v/>
      </c>
      <c r="BJ124" s="1" t="str">
        <f>IFERROR(VLOOKUP(CONCATENATE(BH$1,BH124),'Formulario de Preguntas'!$C$2:$FN$85,4,FALSE),"")</f>
        <v/>
      </c>
      <c r="BL124" s="29">
        <f>IF($B124='Formulario de Respuestas'!$D123,'Formulario de Respuestas'!$X123,"ES DIFERENTE")</f>
        <v>0</v>
      </c>
      <c r="BM124" s="19" t="str">
        <f>IFERROR(VLOOKUP(CONCATENATE(BL$1,BL124),'Formulario de Preguntas'!$C$2:$FN$85,3,FALSE),"")</f>
        <v/>
      </c>
      <c r="BN124" s="1" t="str">
        <f>IFERROR(VLOOKUP(CONCATENATE(BL$1,BL124),'Formulario de Preguntas'!$C$2:$FN$85,4,FALSE),"")</f>
        <v/>
      </c>
      <c r="BP124" s="1">
        <f t="shared" si="4"/>
        <v>0</v>
      </c>
      <c r="BQ124" s="1">
        <f t="shared" si="5"/>
        <v>0.25</v>
      </c>
      <c r="BR124" s="1">
        <f t="shared" si="6"/>
        <v>0</v>
      </c>
      <c r="BS124" s="1">
        <f>COUNTIF('Formulario de Respuestas'!$E123:$AC123,"A")</f>
        <v>0</v>
      </c>
      <c r="BT124" s="1">
        <f>COUNTIF('Formulario de Respuestas'!$E123:$AC123,"B")</f>
        <v>0</v>
      </c>
      <c r="BU124" s="1">
        <f>COUNTIF('Formulario de Respuestas'!$E123:$AC123,"C")</f>
        <v>0</v>
      </c>
      <c r="BV124" s="1">
        <f>COUNTIF('Formulario de Respuestas'!$E123:$AC123,"D")</f>
        <v>0</v>
      </c>
      <c r="BW124" s="1">
        <f>COUNTIF('Formulario de Respuestas'!$E123:$AC123,"E (RESPUESTA ANULADA)")</f>
        <v>0</v>
      </c>
    </row>
    <row r="125" spans="1:75" x14ac:dyDescent="0.25">
      <c r="A125" s="1">
        <f>'Formulario de Respuestas'!C124</f>
        <v>0</v>
      </c>
      <c r="B125" s="1">
        <f>'Formulario de Respuestas'!D124</f>
        <v>0</v>
      </c>
      <c r="C125" s="29">
        <f>IF($B125='Formulario de Respuestas'!$D124,'Formulario de Respuestas'!$E124,"ES DIFERENTE")</f>
        <v>0</v>
      </c>
      <c r="D125" s="19" t="str">
        <f>IFERROR(VLOOKUP(CONCATENATE(C$1,C125),'Formulario de Preguntas'!$C$2:$FN$85,3,FALSE),"")</f>
        <v/>
      </c>
      <c r="E125" s="1" t="str">
        <f>IFERROR(VLOOKUP(CONCATENATE(C$1,C125),'Formulario de Preguntas'!$C$2:$FN$85,4,FALSE),"")</f>
        <v/>
      </c>
      <c r="F125" s="29">
        <f>IF($B125='Formulario de Respuestas'!$D124,'Formulario de Respuestas'!$F124,"ES DIFERENTE")</f>
        <v>0</v>
      </c>
      <c r="G125" s="19" t="str">
        <f>IFERROR(VLOOKUP(CONCATENATE(F$1,F125),'Formulario de Preguntas'!$C$2:$FN$85,3,FALSE),"")</f>
        <v/>
      </c>
      <c r="H125" s="1" t="str">
        <f>IFERROR(VLOOKUP(CONCATENATE(F$1,F125),'Formulario de Preguntas'!$C$2:$FN$85,4,FALSE),"")</f>
        <v/>
      </c>
      <c r="I125" s="29">
        <f>IF($B125='Formulario de Respuestas'!$D124,'Formulario de Respuestas'!$G124,"ES DIFERENTE")</f>
        <v>0</v>
      </c>
      <c r="J125" s="19" t="str">
        <f>IFERROR(VLOOKUP(CONCATENATE(I$1,I125),'Formulario de Preguntas'!$C$2:$FN$85,3,FALSE),"")</f>
        <v/>
      </c>
      <c r="K125" s="1" t="str">
        <f>IFERROR(VLOOKUP(CONCATENATE(I$1,I125),'Formulario de Preguntas'!$C$2:$FN$85,4,FALSE),"")</f>
        <v/>
      </c>
      <c r="L125" s="29">
        <f>IF($B125='Formulario de Respuestas'!$D124,'Formulario de Respuestas'!$H124,"ES DIFERENTE")</f>
        <v>0</v>
      </c>
      <c r="M125" s="19" t="str">
        <f>IFERROR(VLOOKUP(CONCATENATE(L$1,L125),'Formulario de Preguntas'!$C$2:$FN$85,3,FALSE),"")</f>
        <v/>
      </c>
      <c r="N125" s="1" t="str">
        <f>IFERROR(VLOOKUP(CONCATENATE(L$1,L125),'Formulario de Preguntas'!$C$2:$FN$85,4,FALSE),"")</f>
        <v/>
      </c>
      <c r="O125" s="29">
        <f>IF($B125='Formulario de Respuestas'!$D124,'Formulario de Respuestas'!$I124,"ES DIFERENTE")</f>
        <v>0</v>
      </c>
      <c r="P125" s="19" t="str">
        <f>IFERROR(VLOOKUP(CONCATENATE(O$1,O125),'Formulario de Preguntas'!$C$2:$FN$85,3,FALSE),"")</f>
        <v/>
      </c>
      <c r="Q125" s="1" t="str">
        <f>IFERROR(VLOOKUP(CONCATENATE(O$1,O125),'Formulario de Preguntas'!$C$2:$FN$85,4,FALSE),"")</f>
        <v/>
      </c>
      <c r="R125" s="29">
        <f>IF($B125='Formulario de Respuestas'!$D124,'Formulario de Respuestas'!$J124,"ES DIFERENTE")</f>
        <v>0</v>
      </c>
      <c r="S125" s="19" t="str">
        <f>IFERROR(VLOOKUP(CONCATENATE(R$1,R125),'Formulario de Preguntas'!$C$2:$FN$85,3,FALSE),"")</f>
        <v/>
      </c>
      <c r="T125" s="1" t="str">
        <f>IFERROR(VLOOKUP(CONCATENATE(R$1,R125),'Formulario de Preguntas'!$C$2:$FN$85,4,FALSE),"")</f>
        <v/>
      </c>
      <c r="U125" s="29">
        <f>IF($B125='Formulario de Respuestas'!$D124,'Formulario de Respuestas'!$K124,"ES DIFERENTE")</f>
        <v>0</v>
      </c>
      <c r="V125" s="19" t="str">
        <f>IFERROR(VLOOKUP(CONCATENATE(U$1,U125),'Formulario de Preguntas'!$C$2:$FN$85,3,FALSE),"")</f>
        <v/>
      </c>
      <c r="W125" s="1" t="str">
        <f>IFERROR(VLOOKUP(CONCATENATE(U$1,U125),'Formulario de Preguntas'!$C$2:$FN$85,4,FALSE),"")</f>
        <v/>
      </c>
      <c r="X125" s="29">
        <f>IF($B125='Formulario de Respuestas'!$D124,'Formulario de Respuestas'!$L124,"ES DIFERENTE")</f>
        <v>0</v>
      </c>
      <c r="Y125" s="19" t="str">
        <f>IFERROR(VLOOKUP(CONCATENATE(X$1,X125),'Formulario de Preguntas'!$C$2:$FN$85,3,FALSE),"")</f>
        <v/>
      </c>
      <c r="Z125" s="1" t="str">
        <f>IFERROR(VLOOKUP(CONCATENATE(X$1,X125),'Formulario de Preguntas'!$C$2:$FN$85,4,FALSE),"")</f>
        <v/>
      </c>
      <c r="AA125" s="29">
        <f>IF($B125='Formulario de Respuestas'!$D124,'Formulario de Respuestas'!$M124,"ES DIFERENTE")</f>
        <v>0</v>
      </c>
      <c r="AB125" s="19" t="str">
        <f>IFERROR(VLOOKUP(CONCATENATE(AA$1,AA125),'Formulario de Preguntas'!$C$2:$FN$85,3,FALSE),"")</f>
        <v/>
      </c>
      <c r="AC125" s="1" t="str">
        <f>IFERROR(VLOOKUP(CONCATENATE(AA$1,AA125),'Formulario de Preguntas'!$C$2:$FN$85,4,FALSE),"")</f>
        <v/>
      </c>
      <c r="AD125" s="29">
        <f>IF($B125='Formulario de Respuestas'!$D124,'Formulario de Respuestas'!$N124,"ES DIFERENTE")</f>
        <v>0</v>
      </c>
      <c r="AE125" s="19" t="str">
        <f>IFERROR(VLOOKUP(CONCATENATE(AD$1,AD125),'Formulario de Preguntas'!$C$2:$FN$85,3,FALSE),"")</f>
        <v/>
      </c>
      <c r="AF125" s="1" t="str">
        <f>IFERROR(VLOOKUP(CONCATENATE(AD$1,AD125),'Formulario de Preguntas'!$C$2:$FN$85,4,FALSE),"")</f>
        <v/>
      </c>
      <c r="AG125" s="29">
        <f>IF($B125='Formulario de Respuestas'!$D124,'Formulario de Respuestas'!$O124,"ES DIFERENTE")</f>
        <v>0</v>
      </c>
      <c r="AH125" s="19" t="str">
        <f>IFERROR(VLOOKUP(CONCATENATE(AG$1,AG125),'Formulario de Preguntas'!$C$2:$FN$85,3,FALSE),"")</f>
        <v/>
      </c>
      <c r="AI125" s="1" t="str">
        <f>IFERROR(VLOOKUP(CONCATENATE(AG$1,AG125),'Formulario de Preguntas'!$C$2:$FN$85,4,FALSE),"")</f>
        <v/>
      </c>
      <c r="AJ125" s="29">
        <f>IF($B125='Formulario de Respuestas'!$D124,'Formulario de Respuestas'!$P124,"ES DIFERENTE")</f>
        <v>0</v>
      </c>
      <c r="AK125" s="19" t="str">
        <f>IFERROR(VLOOKUP(CONCATENATE(AJ$1,AJ125),'Formulario de Preguntas'!$C$2:$FN$85,3,FALSE),"")</f>
        <v/>
      </c>
      <c r="AL125" s="1" t="str">
        <f>IFERROR(VLOOKUP(CONCATENATE(AJ$1,AJ125),'Formulario de Preguntas'!$C$2:$FN$85,4,FALSE),"")</f>
        <v/>
      </c>
      <c r="AM125" s="29">
        <f>IF($B125='Formulario de Respuestas'!$D124,'Formulario de Respuestas'!$Q124,"ES DIFERENTE")</f>
        <v>0</v>
      </c>
      <c r="AN125" s="19" t="str">
        <f>IFERROR(VLOOKUP(CONCATENATE(AM$1,AM125),'Formulario de Preguntas'!$C$2:$FN$85,3,FALSE),"")</f>
        <v/>
      </c>
      <c r="AO125" s="1" t="str">
        <f>IFERROR(VLOOKUP(CONCATENATE(AM$1,AM125),'Formulario de Preguntas'!$C$2:$FN$85,4,FALSE),"")</f>
        <v/>
      </c>
      <c r="AP125" s="29">
        <f>IF($B125='Formulario de Respuestas'!$D124,'Formulario de Respuestas'!$R124,"ES DIFERENTE")</f>
        <v>0</v>
      </c>
      <c r="AQ125" s="19" t="str">
        <f>IFERROR(VLOOKUP(CONCATENATE(AP$1,AP125),'Formulario de Preguntas'!$C$2:$FN$85,3,FALSE),"")</f>
        <v/>
      </c>
      <c r="AR125" s="1" t="str">
        <f>IFERROR(VLOOKUP(CONCATENATE(AP$1,AP125),'Formulario de Preguntas'!$C$2:$FN$85,4,FALSE),"")</f>
        <v/>
      </c>
      <c r="AS125" s="29">
        <f>IF($B125='Formulario de Respuestas'!$D124,'Formulario de Respuestas'!$S124,"ES DIFERENTE")</f>
        <v>0</v>
      </c>
      <c r="AT125" s="19" t="str">
        <f>IFERROR(VLOOKUP(CONCATENATE(AS$1,AS125),'Formulario de Preguntas'!$C$2:$FN$85,3,FALSE),"")</f>
        <v/>
      </c>
      <c r="AU125" s="1" t="str">
        <f>IFERROR(VLOOKUP(CONCATENATE(AS$1,AS125),'Formulario de Preguntas'!$C$2:$FN$85,4,FALSE),"")</f>
        <v/>
      </c>
      <c r="AV125" s="29">
        <f>IF($B125='Formulario de Respuestas'!$D124,'Formulario de Respuestas'!$T124,"ES DIFERENTE")</f>
        <v>0</v>
      </c>
      <c r="AW125" s="19" t="str">
        <f>IFERROR(VLOOKUP(CONCATENATE(AV$1,AV125),'Formulario de Preguntas'!$C$2:$FN$85,3,FALSE),"")</f>
        <v/>
      </c>
      <c r="AX125" s="1" t="str">
        <f>IFERROR(VLOOKUP(CONCATENATE(AV$1,AV125),'Formulario de Preguntas'!$C$2:$FN$85,4,FALSE),"")</f>
        <v/>
      </c>
      <c r="AY125" s="29">
        <f>IF($B125='Formulario de Respuestas'!$D124,'Formulario de Respuestas'!$U124,"ES DIFERENTE")</f>
        <v>0</v>
      </c>
      <c r="AZ125" s="19" t="str">
        <f>IFERROR(VLOOKUP(CONCATENATE(AY$1,AY125),'Formulario de Preguntas'!$C$2:$FN$85,3,FALSE),"")</f>
        <v/>
      </c>
      <c r="BA125" s="1" t="str">
        <f>IFERROR(VLOOKUP(CONCATENATE(AY$1,AY125),'Formulario de Preguntas'!$C$2:$FN$85,4,FALSE),"")</f>
        <v/>
      </c>
      <c r="BB125" s="29">
        <f>IF($B125='Formulario de Respuestas'!$D124,'Formulario de Respuestas'!$V124,"ES DIFERENTE")</f>
        <v>0</v>
      </c>
      <c r="BC125" s="19" t="str">
        <f>IFERROR(VLOOKUP(CONCATENATE(BB$1,BB125),'Formulario de Preguntas'!$C$2:$FN$85,3,FALSE),"")</f>
        <v/>
      </c>
      <c r="BD125" s="1" t="str">
        <f>IFERROR(VLOOKUP(CONCATENATE(BB$1,BB125),'Formulario de Preguntas'!$C$2:$FN$85,4,FALSE),"")</f>
        <v/>
      </c>
      <c r="BE125" s="29">
        <f>IF($B125='Formulario de Respuestas'!$D124,'Formulario de Respuestas'!$W124,"ES DIFERENTE")</f>
        <v>0</v>
      </c>
      <c r="BF125" s="19" t="str">
        <f>IFERROR(VLOOKUP(CONCATENATE(BE$1,BE125),'Formulario de Preguntas'!$C$2:$FN$85,3,FALSE),"")</f>
        <v/>
      </c>
      <c r="BG125" s="1" t="str">
        <f>IFERROR(VLOOKUP(CONCATENATE(BE$1,BE125),'Formulario de Preguntas'!$C$2:$FN$85,4,FALSE),"")</f>
        <v/>
      </c>
      <c r="BH125" s="29">
        <f>IF($B125='Formulario de Respuestas'!$D124,'Formulario de Respuestas'!$X124,"ES DIFERENTE")</f>
        <v>0</v>
      </c>
      <c r="BI125" s="19" t="str">
        <f>IFERROR(VLOOKUP(CONCATENATE(BH$1,BH125),'Formulario de Preguntas'!$C$2:$FN$85,3,FALSE),"")</f>
        <v/>
      </c>
      <c r="BJ125" s="1" t="str">
        <f>IFERROR(VLOOKUP(CONCATENATE(BH$1,BH125),'Formulario de Preguntas'!$C$2:$FN$85,4,FALSE),"")</f>
        <v/>
      </c>
      <c r="BL125" s="29">
        <f>IF($B125='Formulario de Respuestas'!$D124,'Formulario de Respuestas'!$X124,"ES DIFERENTE")</f>
        <v>0</v>
      </c>
      <c r="BM125" s="19" t="str">
        <f>IFERROR(VLOOKUP(CONCATENATE(BL$1,BL125),'Formulario de Preguntas'!$C$2:$FN$85,3,FALSE),"")</f>
        <v/>
      </c>
      <c r="BN125" s="1" t="str">
        <f>IFERROR(VLOOKUP(CONCATENATE(BL$1,BL125),'Formulario de Preguntas'!$C$2:$FN$85,4,FALSE),"")</f>
        <v/>
      </c>
      <c r="BP125" s="1">
        <f t="shared" si="4"/>
        <v>0</v>
      </c>
      <c r="BQ125" s="1">
        <f t="shared" si="5"/>
        <v>0.25</v>
      </c>
      <c r="BR125" s="1">
        <f t="shared" si="6"/>
        <v>0</v>
      </c>
      <c r="BS125" s="1">
        <f>COUNTIF('Formulario de Respuestas'!$E124:$AC124,"A")</f>
        <v>0</v>
      </c>
      <c r="BT125" s="1">
        <f>COUNTIF('Formulario de Respuestas'!$E124:$AC124,"B")</f>
        <v>0</v>
      </c>
      <c r="BU125" s="1">
        <f>COUNTIF('Formulario de Respuestas'!$E124:$AC124,"C")</f>
        <v>0</v>
      </c>
      <c r="BV125" s="1">
        <f>COUNTIF('Formulario de Respuestas'!$E124:$AC124,"D")</f>
        <v>0</v>
      </c>
      <c r="BW125" s="1">
        <f>COUNTIF('Formulario de Respuestas'!$E124:$AC124,"E (RESPUESTA ANULADA)")</f>
        <v>0</v>
      </c>
    </row>
    <row r="126" spans="1:75" x14ac:dyDescent="0.25">
      <c r="A126" s="1">
        <f>'Formulario de Respuestas'!C125</f>
        <v>0</v>
      </c>
      <c r="B126" s="1">
        <f>'Formulario de Respuestas'!D125</f>
        <v>0</v>
      </c>
      <c r="C126" s="29">
        <f>IF($B126='Formulario de Respuestas'!$D125,'Formulario de Respuestas'!$E125,"ES DIFERENTE")</f>
        <v>0</v>
      </c>
      <c r="D126" s="19" t="str">
        <f>IFERROR(VLOOKUP(CONCATENATE(C$1,C126),'Formulario de Preguntas'!$C$2:$FN$85,3,FALSE),"")</f>
        <v/>
      </c>
      <c r="E126" s="1" t="str">
        <f>IFERROR(VLOOKUP(CONCATENATE(C$1,C126),'Formulario de Preguntas'!$C$2:$FN$85,4,FALSE),"")</f>
        <v/>
      </c>
      <c r="F126" s="29">
        <f>IF($B126='Formulario de Respuestas'!$D125,'Formulario de Respuestas'!$F125,"ES DIFERENTE")</f>
        <v>0</v>
      </c>
      <c r="G126" s="19" t="str">
        <f>IFERROR(VLOOKUP(CONCATENATE(F$1,F126),'Formulario de Preguntas'!$C$2:$FN$85,3,FALSE),"")</f>
        <v/>
      </c>
      <c r="H126" s="1" t="str">
        <f>IFERROR(VLOOKUP(CONCATENATE(F$1,F126),'Formulario de Preguntas'!$C$2:$FN$85,4,FALSE),"")</f>
        <v/>
      </c>
      <c r="I126" s="29">
        <f>IF($B126='Formulario de Respuestas'!$D125,'Formulario de Respuestas'!$G125,"ES DIFERENTE")</f>
        <v>0</v>
      </c>
      <c r="J126" s="19" t="str">
        <f>IFERROR(VLOOKUP(CONCATENATE(I$1,I126),'Formulario de Preguntas'!$C$2:$FN$85,3,FALSE),"")</f>
        <v/>
      </c>
      <c r="K126" s="1" t="str">
        <f>IFERROR(VLOOKUP(CONCATENATE(I$1,I126),'Formulario de Preguntas'!$C$2:$FN$85,4,FALSE),"")</f>
        <v/>
      </c>
      <c r="L126" s="29">
        <f>IF($B126='Formulario de Respuestas'!$D125,'Formulario de Respuestas'!$H125,"ES DIFERENTE")</f>
        <v>0</v>
      </c>
      <c r="M126" s="19" t="str">
        <f>IFERROR(VLOOKUP(CONCATENATE(L$1,L126),'Formulario de Preguntas'!$C$2:$FN$85,3,FALSE),"")</f>
        <v/>
      </c>
      <c r="N126" s="1" t="str">
        <f>IFERROR(VLOOKUP(CONCATENATE(L$1,L126),'Formulario de Preguntas'!$C$2:$FN$85,4,FALSE),"")</f>
        <v/>
      </c>
      <c r="O126" s="29">
        <f>IF($B126='Formulario de Respuestas'!$D125,'Formulario de Respuestas'!$I125,"ES DIFERENTE")</f>
        <v>0</v>
      </c>
      <c r="P126" s="19" t="str">
        <f>IFERROR(VLOOKUP(CONCATENATE(O$1,O126),'Formulario de Preguntas'!$C$2:$FN$85,3,FALSE),"")</f>
        <v/>
      </c>
      <c r="Q126" s="1" t="str">
        <f>IFERROR(VLOOKUP(CONCATENATE(O$1,O126),'Formulario de Preguntas'!$C$2:$FN$85,4,FALSE),"")</f>
        <v/>
      </c>
      <c r="R126" s="29">
        <f>IF($B126='Formulario de Respuestas'!$D125,'Formulario de Respuestas'!$J125,"ES DIFERENTE")</f>
        <v>0</v>
      </c>
      <c r="S126" s="19" t="str">
        <f>IFERROR(VLOOKUP(CONCATENATE(R$1,R126),'Formulario de Preguntas'!$C$2:$FN$85,3,FALSE),"")</f>
        <v/>
      </c>
      <c r="T126" s="1" t="str">
        <f>IFERROR(VLOOKUP(CONCATENATE(R$1,R126),'Formulario de Preguntas'!$C$2:$FN$85,4,FALSE),"")</f>
        <v/>
      </c>
      <c r="U126" s="29">
        <f>IF($B126='Formulario de Respuestas'!$D125,'Formulario de Respuestas'!$K125,"ES DIFERENTE")</f>
        <v>0</v>
      </c>
      <c r="V126" s="19" t="str">
        <f>IFERROR(VLOOKUP(CONCATENATE(U$1,U126),'Formulario de Preguntas'!$C$2:$FN$85,3,FALSE),"")</f>
        <v/>
      </c>
      <c r="W126" s="1" t="str">
        <f>IFERROR(VLOOKUP(CONCATENATE(U$1,U126),'Formulario de Preguntas'!$C$2:$FN$85,4,FALSE),"")</f>
        <v/>
      </c>
      <c r="X126" s="29">
        <f>IF($B126='Formulario de Respuestas'!$D125,'Formulario de Respuestas'!$L125,"ES DIFERENTE")</f>
        <v>0</v>
      </c>
      <c r="Y126" s="19" t="str">
        <f>IFERROR(VLOOKUP(CONCATENATE(X$1,X126),'Formulario de Preguntas'!$C$2:$FN$85,3,FALSE),"")</f>
        <v/>
      </c>
      <c r="Z126" s="1" t="str">
        <f>IFERROR(VLOOKUP(CONCATENATE(X$1,X126),'Formulario de Preguntas'!$C$2:$FN$85,4,FALSE),"")</f>
        <v/>
      </c>
      <c r="AA126" s="29">
        <f>IF($B126='Formulario de Respuestas'!$D125,'Formulario de Respuestas'!$M125,"ES DIFERENTE")</f>
        <v>0</v>
      </c>
      <c r="AB126" s="19" t="str">
        <f>IFERROR(VLOOKUP(CONCATENATE(AA$1,AA126),'Formulario de Preguntas'!$C$2:$FN$85,3,FALSE),"")</f>
        <v/>
      </c>
      <c r="AC126" s="1" t="str">
        <f>IFERROR(VLOOKUP(CONCATENATE(AA$1,AA126),'Formulario de Preguntas'!$C$2:$FN$85,4,FALSE),"")</f>
        <v/>
      </c>
      <c r="AD126" s="29">
        <f>IF($B126='Formulario de Respuestas'!$D125,'Formulario de Respuestas'!$N125,"ES DIFERENTE")</f>
        <v>0</v>
      </c>
      <c r="AE126" s="19" t="str">
        <f>IFERROR(VLOOKUP(CONCATENATE(AD$1,AD126),'Formulario de Preguntas'!$C$2:$FN$85,3,FALSE),"")</f>
        <v/>
      </c>
      <c r="AF126" s="1" t="str">
        <f>IFERROR(VLOOKUP(CONCATENATE(AD$1,AD126),'Formulario de Preguntas'!$C$2:$FN$85,4,FALSE),"")</f>
        <v/>
      </c>
      <c r="AG126" s="29">
        <f>IF($B126='Formulario de Respuestas'!$D125,'Formulario de Respuestas'!$O125,"ES DIFERENTE")</f>
        <v>0</v>
      </c>
      <c r="AH126" s="19" t="str">
        <f>IFERROR(VLOOKUP(CONCATENATE(AG$1,AG126),'Formulario de Preguntas'!$C$2:$FN$85,3,FALSE),"")</f>
        <v/>
      </c>
      <c r="AI126" s="1" t="str">
        <f>IFERROR(VLOOKUP(CONCATENATE(AG$1,AG126),'Formulario de Preguntas'!$C$2:$FN$85,4,FALSE),"")</f>
        <v/>
      </c>
      <c r="AJ126" s="29">
        <f>IF($B126='Formulario de Respuestas'!$D125,'Formulario de Respuestas'!$P125,"ES DIFERENTE")</f>
        <v>0</v>
      </c>
      <c r="AK126" s="19" t="str">
        <f>IFERROR(VLOOKUP(CONCATENATE(AJ$1,AJ126),'Formulario de Preguntas'!$C$2:$FN$85,3,FALSE),"")</f>
        <v/>
      </c>
      <c r="AL126" s="1" t="str">
        <f>IFERROR(VLOOKUP(CONCATENATE(AJ$1,AJ126),'Formulario de Preguntas'!$C$2:$FN$85,4,FALSE),"")</f>
        <v/>
      </c>
      <c r="AM126" s="29">
        <f>IF($B126='Formulario de Respuestas'!$D125,'Formulario de Respuestas'!$Q125,"ES DIFERENTE")</f>
        <v>0</v>
      </c>
      <c r="AN126" s="19" t="str">
        <f>IFERROR(VLOOKUP(CONCATENATE(AM$1,AM126),'Formulario de Preguntas'!$C$2:$FN$85,3,FALSE),"")</f>
        <v/>
      </c>
      <c r="AO126" s="1" t="str">
        <f>IFERROR(VLOOKUP(CONCATENATE(AM$1,AM126),'Formulario de Preguntas'!$C$2:$FN$85,4,FALSE),"")</f>
        <v/>
      </c>
      <c r="AP126" s="29">
        <f>IF($B126='Formulario de Respuestas'!$D125,'Formulario de Respuestas'!$R125,"ES DIFERENTE")</f>
        <v>0</v>
      </c>
      <c r="AQ126" s="19" t="str">
        <f>IFERROR(VLOOKUP(CONCATENATE(AP$1,AP126),'Formulario de Preguntas'!$C$2:$FN$85,3,FALSE),"")</f>
        <v/>
      </c>
      <c r="AR126" s="1" t="str">
        <f>IFERROR(VLOOKUP(CONCATENATE(AP$1,AP126),'Formulario de Preguntas'!$C$2:$FN$85,4,FALSE),"")</f>
        <v/>
      </c>
      <c r="AS126" s="29">
        <f>IF($B126='Formulario de Respuestas'!$D125,'Formulario de Respuestas'!$S125,"ES DIFERENTE")</f>
        <v>0</v>
      </c>
      <c r="AT126" s="19" t="str">
        <f>IFERROR(VLOOKUP(CONCATENATE(AS$1,AS126),'Formulario de Preguntas'!$C$2:$FN$85,3,FALSE),"")</f>
        <v/>
      </c>
      <c r="AU126" s="1" t="str">
        <f>IFERROR(VLOOKUP(CONCATENATE(AS$1,AS126),'Formulario de Preguntas'!$C$2:$FN$85,4,FALSE),"")</f>
        <v/>
      </c>
      <c r="AV126" s="29">
        <f>IF($B126='Formulario de Respuestas'!$D125,'Formulario de Respuestas'!$T125,"ES DIFERENTE")</f>
        <v>0</v>
      </c>
      <c r="AW126" s="19" t="str">
        <f>IFERROR(VLOOKUP(CONCATENATE(AV$1,AV126),'Formulario de Preguntas'!$C$2:$FN$85,3,FALSE),"")</f>
        <v/>
      </c>
      <c r="AX126" s="1" t="str">
        <f>IFERROR(VLOOKUP(CONCATENATE(AV$1,AV126),'Formulario de Preguntas'!$C$2:$FN$85,4,FALSE),"")</f>
        <v/>
      </c>
      <c r="AY126" s="29">
        <f>IF($B126='Formulario de Respuestas'!$D125,'Formulario de Respuestas'!$U125,"ES DIFERENTE")</f>
        <v>0</v>
      </c>
      <c r="AZ126" s="19" t="str">
        <f>IFERROR(VLOOKUP(CONCATENATE(AY$1,AY126),'Formulario de Preguntas'!$C$2:$FN$85,3,FALSE),"")</f>
        <v/>
      </c>
      <c r="BA126" s="1" t="str">
        <f>IFERROR(VLOOKUP(CONCATENATE(AY$1,AY126),'Formulario de Preguntas'!$C$2:$FN$85,4,FALSE),"")</f>
        <v/>
      </c>
      <c r="BB126" s="29">
        <f>IF($B126='Formulario de Respuestas'!$D125,'Formulario de Respuestas'!$V125,"ES DIFERENTE")</f>
        <v>0</v>
      </c>
      <c r="BC126" s="19" t="str">
        <f>IFERROR(VLOOKUP(CONCATENATE(BB$1,BB126),'Formulario de Preguntas'!$C$2:$FN$85,3,FALSE),"")</f>
        <v/>
      </c>
      <c r="BD126" s="1" t="str">
        <f>IFERROR(VLOOKUP(CONCATENATE(BB$1,BB126),'Formulario de Preguntas'!$C$2:$FN$85,4,FALSE),"")</f>
        <v/>
      </c>
      <c r="BE126" s="29">
        <f>IF($B126='Formulario de Respuestas'!$D125,'Formulario de Respuestas'!$W125,"ES DIFERENTE")</f>
        <v>0</v>
      </c>
      <c r="BF126" s="19" t="str">
        <f>IFERROR(VLOOKUP(CONCATENATE(BE$1,BE126),'Formulario de Preguntas'!$C$2:$FN$85,3,FALSE),"")</f>
        <v/>
      </c>
      <c r="BG126" s="1" t="str">
        <f>IFERROR(VLOOKUP(CONCATENATE(BE$1,BE126),'Formulario de Preguntas'!$C$2:$FN$85,4,FALSE),"")</f>
        <v/>
      </c>
      <c r="BH126" s="29">
        <f>IF($B126='Formulario de Respuestas'!$D125,'Formulario de Respuestas'!$X125,"ES DIFERENTE")</f>
        <v>0</v>
      </c>
      <c r="BI126" s="19" t="str">
        <f>IFERROR(VLOOKUP(CONCATENATE(BH$1,BH126),'Formulario de Preguntas'!$C$2:$FN$85,3,FALSE),"")</f>
        <v/>
      </c>
      <c r="BJ126" s="1" t="str">
        <f>IFERROR(VLOOKUP(CONCATENATE(BH$1,BH126),'Formulario de Preguntas'!$C$2:$FN$85,4,FALSE),"")</f>
        <v/>
      </c>
      <c r="BL126" s="29">
        <f>IF($B126='Formulario de Respuestas'!$D125,'Formulario de Respuestas'!$X125,"ES DIFERENTE")</f>
        <v>0</v>
      </c>
      <c r="BM126" s="19" t="str">
        <f>IFERROR(VLOOKUP(CONCATENATE(BL$1,BL126),'Formulario de Preguntas'!$C$2:$FN$85,3,FALSE),"")</f>
        <v/>
      </c>
      <c r="BN126" s="1" t="str">
        <f>IFERROR(VLOOKUP(CONCATENATE(BL$1,BL126),'Formulario de Preguntas'!$C$2:$FN$85,4,FALSE),"")</f>
        <v/>
      </c>
      <c r="BP126" s="1">
        <f t="shared" si="4"/>
        <v>0</v>
      </c>
      <c r="BQ126" s="1">
        <f t="shared" si="5"/>
        <v>0.25</v>
      </c>
      <c r="BR126" s="1">
        <f t="shared" si="6"/>
        <v>0</v>
      </c>
      <c r="BS126" s="1">
        <f>COUNTIF('Formulario de Respuestas'!$E125:$AC125,"A")</f>
        <v>0</v>
      </c>
      <c r="BT126" s="1">
        <f>COUNTIF('Formulario de Respuestas'!$E125:$AC125,"B")</f>
        <v>0</v>
      </c>
      <c r="BU126" s="1">
        <f>COUNTIF('Formulario de Respuestas'!$E125:$AC125,"C")</f>
        <v>0</v>
      </c>
      <c r="BV126" s="1">
        <f>COUNTIF('Formulario de Respuestas'!$E125:$AC125,"D")</f>
        <v>0</v>
      </c>
      <c r="BW126" s="1">
        <f>COUNTIF('Formulario de Respuestas'!$E125:$AC125,"E (RESPUESTA ANULADA)")</f>
        <v>0</v>
      </c>
    </row>
    <row r="127" spans="1:75" x14ac:dyDescent="0.25">
      <c r="A127" s="1">
        <f>'Formulario de Respuestas'!C126</f>
        <v>0</v>
      </c>
      <c r="B127" s="1">
        <f>'Formulario de Respuestas'!D126</f>
        <v>0</v>
      </c>
      <c r="C127" s="29">
        <f>IF($B127='Formulario de Respuestas'!$D126,'Formulario de Respuestas'!$E126,"ES DIFERENTE")</f>
        <v>0</v>
      </c>
      <c r="D127" s="19" t="str">
        <f>IFERROR(VLOOKUP(CONCATENATE(C$1,C127),'Formulario de Preguntas'!$C$2:$FN$85,3,FALSE),"")</f>
        <v/>
      </c>
      <c r="E127" s="1" t="str">
        <f>IFERROR(VLOOKUP(CONCATENATE(C$1,C127),'Formulario de Preguntas'!$C$2:$FN$85,4,FALSE),"")</f>
        <v/>
      </c>
      <c r="F127" s="29">
        <f>IF($B127='Formulario de Respuestas'!$D126,'Formulario de Respuestas'!$F126,"ES DIFERENTE")</f>
        <v>0</v>
      </c>
      <c r="G127" s="19" t="str">
        <f>IFERROR(VLOOKUP(CONCATENATE(F$1,F127),'Formulario de Preguntas'!$C$2:$FN$85,3,FALSE),"")</f>
        <v/>
      </c>
      <c r="H127" s="1" t="str">
        <f>IFERROR(VLOOKUP(CONCATENATE(F$1,F127),'Formulario de Preguntas'!$C$2:$FN$85,4,FALSE),"")</f>
        <v/>
      </c>
      <c r="I127" s="29">
        <f>IF($B127='Formulario de Respuestas'!$D126,'Formulario de Respuestas'!$G126,"ES DIFERENTE")</f>
        <v>0</v>
      </c>
      <c r="J127" s="19" t="str">
        <f>IFERROR(VLOOKUP(CONCATENATE(I$1,I127),'Formulario de Preguntas'!$C$2:$FN$85,3,FALSE),"")</f>
        <v/>
      </c>
      <c r="K127" s="1" t="str">
        <f>IFERROR(VLOOKUP(CONCATENATE(I$1,I127),'Formulario de Preguntas'!$C$2:$FN$85,4,FALSE),"")</f>
        <v/>
      </c>
      <c r="L127" s="29">
        <f>IF($B127='Formulario de Respuestas'!$D126,'Formulario de Respuestas'!$H126,"ES DIFERENTE")</f>
        <v>0</v>
      </c>
      <c r="M127" s="19" t="str">
        <f>IFERROR(VLOOKUP(CONCATENATE(L$1,L127),'Formulario de Preguntas'!$C$2:$FN$85,3,FALSE),"")</f>
        <v/>
      </c>
      <c r="N127" s="1" t="str">
        <f>IFERROR(VLOOKUP(CONCATENATE(L$1,L127),'Formulario de Preguntas'!$C$2:$FN$85,4,FALSE),"")</f>
        <v/>
      </c>
      <c r="O127" s="29">
        <f>IF($B127='Formulario de Respuestas'!$D126,'Formulario de Respuestas'!$I126,"ES DIFERENTE")</f>
        <v>0</v>
      </c>
      <c r="P127" s="19" t="str">
        <f>IFERROR(VLOOKUP(CONCATENATE(O$1,O127),'Formulario de Preguntas'!$C$2:$FN$85,3,FALSE),"")</f>
        <v/>
      </c>
      <c r="Q127" s="1" t="str">
        <f>IFERROR(VLOOKUP(CONCATENATE(O$1,O127),'Formulario de Preguntas'!$C$2:$FN$85,4,FALSE),"")</f>
        <v/>
      </c>
      <c r="R127" s="29">
        <f>IF($B127='Formulario de Respuestas'!$D126,'Formulario de Respuestas'!$J126,"ES DIFERENTE")</f>
        <v>0</v>
      </c>
      <c r="S127" s="19" t="str">
        <f>IFERROR(VLOOKUP(CONCATENATE(R$1,R127),'Formulario de Preguntas'!$C$2:$FN$85,3,FALSE),"")</f>
        <v/>
      </c>
      <c r="T127" s="1" t="str">
        <f>IFERROR(VLOOKUP(CONCATENATE(R$1,R127),'Formulario de Preguntas'!$C$2:$FN$85,4,FALSE),"")</f>
        <v/>
      </c>
      <c r="U127" s="29">
        <f>IF($B127='Formulario de Respuestas'!$D126,'Formulario de Respuestas'!$K126,"ES DIFERENTE")</f>
        <v>0</v>
      </c>
      <c r="V127" s="19" t="str">
        <f>IFERROR(VLOOKUP(CONCATENATE(U$1,U127),'Formulario de Preguntas'!$C$2:$FN$85,3,FALSE),"")</f>
        <v/>
      </c>
      <c r="W127" s="1" t="str">
        <f>IFERROR(VLOOKUP(CONCATENATE(U$1,U127),'Formulario de Preguntas'!$C$2:$FN$85,4,FALSE),"")</f>
        <v/>
      </c>
      <c r="X127" s="29">
        <f>IF($B127='Formulario de Respuestas'!$D126,'Formulario de Respuestas'!$L126,"ES DIFERENTE")</f>
        <v>0</v>
      </c>
      <c r="Y127" s="19" t="str">
        <f>IFERROR(VLOOKUP(CONCATENATE(X$1,X127),'Formulario de Preguntas'!$C$2:$FN$85,3,FALSE),"")</f>
        <v/>
      </c>
      <c r="Z127" s="1" t="str">
        <f>IFERROR(VLOOKUP(CONCATENATE(X$1,X127),'Formulario de Preguntas'!$C$2:$FN$85,4,FALSE),"")</f>
        <v/>
      </c>
      <c r="AA127" s="29">
        <f>IF($B127='Formulario de Respuestas'!$D126,'Formulario de Respuestas'!$M126,"ES DIFERENTE")</f>
        <v>0</v>
      </c>
      <c r="AB127" s="19" t="str">
        <f>IFERROR(VLOOKUP(CONCATENATE(AA$1,AA127),'Formulario de Preguntas'!$C$2:$FN$85,3,FALSE),"")</f>
        <v/>
      </c>
      <c r="AC127" s="1" t="str">
        <f>IFERROR(VLOOKUP(CONCATENATE(AA$1,AA127),'Formulario de Preguntas'!$C$2:$FN$85,4,FALSE),"")</f>
        <v/>
      </c>
      <c r="AD127" s="29">
        <f>IF($B127='Formulario de Respuestas'!$D126,'Formulario de Respuestas'!$N126,"ES DIFERENTE")</f>
        <v>0</v>
      </c>
      <c r="AE127" s="19" t="str">
        <f>IFERROR(VLOOKUP(CONCATENATE(AD$1,AD127),'Formulario de Preguntas'!$C$2:$FN$85,3,FALSE),"")</f>
        <v/>
      </c>
      <c r="AF127" s="1" t="str">
        <f>IFERROR(VLOOKUP(CONCATENATE(AD$1,AD127),'Formulario de Preguntas'!$C$2:$FN$85,4,FALSE),"")</f>
        <v/>
      </c>
      <c r="AG127" s="29">
        <f>IF($B127='Formulario de Respuestas'!$D126,'Formulario de Respuestas'!$O126,"ES DIFERENTE")</f>
        <v>0</v>
      </c>
      <c r="AH127" s="19" t="str">
        <f>IFERROR(VLOOKUP(CONCATENATE(AG$1,AG127),'Formulario de Preguntas'!$C$2:$FN$85,3,FALSE),"")</f>
        <v/>
      </c>
      <c r="AI127" s="1" t="str">
        <f>IFERROR(VLOOKUP(CONCATENATE(AG$1,AG127),'Formulario de Preguntas'!$C$2:$FN$85,4,FALSE),"")</f>
        <v/>
      </c>
      <c r="AJ127" s="29">
        <f>IF($B127='Formulario de Respuestas'!$D126,'Formulario de Respuestas'!$P126,"ES DIFERENTE")</f>
        <v>0</v>
      </c>
      <c r="AK127" s="19" t="str">
        <f>IFERROR(VLOOKUP(CONCATENATE(AJ$1,AJ127),'Formulario de Preguntas'!$C$2:$FN$85,3,FALSE),"")</f>
        <v/>
      </c>
      <c r="AL127" s="1" t="str">
        <f>IFERROR(VLOOKUP(CONCATENATE(AJ$1,AJ127),'Formulario de Preguntas'!$C$2:$FN$85,4,FALSE),"")</f>
        <v/>
      </c>
      <c r="AM127" s="29">
        <f>IF($B127='Formulario de Respuestas'!$D126,'Formulario de Respuestas'!$Q126,"ES DIFERENTE")</f>
        <v>0</v>
      </c>
      <c r="AN127" s="19" t="str">
        <f>IFERROR(VLOOKUP(CONCATENATE(AM$1,AM127),'Formulario de Preguntas'!$C$2:$FN$85,3,FALSE),"")</f>
        <v/>
      </c>
      <c r="AO127" s="1" t="str">
        <f>IFERROR(VLOOKUP(CONCATENATE(AM$1,AM127),'Formulario de Preguntas'!$C$2:$FN$85,4,FALSE),"")</f>
        <v/>
      </c>
      <c r="AP127" s="29">
        <f>IF($B127='Formulario de Respuestas'!$D126,'Formulario de Respuestas'!$R126,"ES DIFERENTE")</f>
        <v>0</v>
      </c>
      <c r="AQ127" s="19" t="str">
        <f>IFERROR(VLOOKUP(CONCATENATE(AP$1,AP127),'Formulario de Preguntas'!$C$2:$FN$85,3,FALSE),"")</f>
        <v/>
      </c>
      <c r="AR127" s="1" t="str">
        <f>IFERROR(VLOOKUP(CONCATENATE(AP$1,AP127),'Formulario de Preguntas'!$C$2:$FN$85,4,FALSE),"")</f>
        <v/>
      </c>
      <c r="AS127" s="29">
        <f>IF($B127='Formulario de Respuestas'!$D126,'Formulario de Respuestas'!$S126,"ES DIFERENTE")</f>
        <v>0</v>
      </c>
      <c r="AT127" s="19" t="str">
        <f>IFERROR(VLOOKUP(CONCATENATE(AS$1,AS127),'Formulario de Preguntas'!$C$2:$FN$85,3,FALSE),"")</f>
        <v/>
      </c>
      <c r="AU127" s="1" t="str">
        <f>IFERROR(VLOOKUP(CONCATENATE(AS$1,AS127),'Formulario de Preguntas'!$C$2:$FN$85,4,FALSE),"")</f>
        <v/>
      </c>
      <c r="AV127" s="29">
        <f>IF($B127='Formulario de Respuestas'!$D126,'Formulario de Respuestas'!$T126,"ES DIFERENTE")</f>
        <v>0</v>
      </c>
      <c r="AW127" s="19" t="str">
        <f>IFERROR(VLOOKUP(CONCATENATE(AV$1,AV127),'Formulario de Preguntas'!$C$2:$FN$85,3,FALSE),"")</f>
        <v/>
      </c>
      <c r="AX127" s="1" t="str">
        <f>IFERROR(VLOOKUP(CONCATENATE(AV$1,AV127),'Formulario de Preguntas'!$C$2:$FN$85,4,FALSE),"")</f>
        <v/>
      </c>
      <c r="AY127" s="29">
        <f>IF($B127='Formulario de Respuestas'!$D126,'Formulario de Respuestas'!$U126,"ES DIFERENTE")</f>
        <v>0</v>
      </c>
      <c r="AZ127" s="19" t="str">
        <f>IFERROR(VLOOKUP(CONCATENATE(AY$1,AY127),'Formulario de Preguntas'!$C$2:$FN$85,3,FALSE),"")</f>
        <v/>
      </c>
      <c r="BA127" s="1" t="str">
        <f>IFERROR(VLOOKUP(CONCATENATE(AY$1,AY127),'Formulario de Preguntas'!$C$2:$FN$85,4,FALSE),"")</f>
        <v/>
      </c>
      <c r="BB127" s="29">
        <f>IF($B127='Formulario de Respuestas'!$D126,'Formulario de Respuestas'!$V126,"ES DIFERENTE")</f>
        <v>0</v>
      </c>
      <c r="BC127" s="19" t="str">
        <f>IFERROR(VLOOKUP(CONCATENATE(BB$1,BB127),'Formulario de Preguntas'!$C$2:$FN$85,3,FALSE),"")</f>
        <v/>
      </c>
      <c r="BD127" s="1" t="str">
        <f>IFERROR(VLOOKUP(CONCATENATE(BB$1,BB127),'Formulario de Preguntas'!$C$2:$FN$85,4,FALSE),"")</f>
        <v/>
      </c>
      <c r="BE127" s="29">
        <f>IF($B127='Formulario de Respuestas'!$D126,'Formulario de Respuestas'!$W126,"ES DIFERENTE")</f>
        <v>0</v>
      </c>
      <c r="BF127" s="19" t="str">
        <f>IFERROR(VLOOKUP(CONCATENATE(BE$1,BE127),'Formulario de Preguntas'!$C$2:$FN$85,3,FALSE),"")</f>
        <v/>
      </c>
      <c r="BG127" s="1" t="str">
        <f>IFERROR(VLOOKUP(CONCATENATE(BE$1,BE127),'Formulario de Preguntas'!$C$2:$FN$85,4,FALSE),"")</f>
        <v/>
      </c>
      <c r="BH127" s="29">
        <f>IF($B127='Formulario de Respuestas'!$D126,'Formulario de Respuestas'!$X126,"ES DIFERENTE")</f>
        <v>0</v>
      </c>
      <c r="BI127" s="19" t="str">
        <f>IFERROR(VLOOKUP(CONCATENATE(BH$1,BH127),'Formulario de Preguntas'!$C$2:$FN$85,3,FALSE),"")</f>
        <v/>
      </c>
      <c r="BJ127" s="1" t="str">
        <f>IFERROR(VLOOKUP(CONCATENATE(BH$1,BH127),'Formulario de Preguntas'!$C$2:$FN$85,4,FALSE),"")</f>
        <v/>
      </c>
      <c r="BL127" s="29">
        <f>IF($B127='Formulario de Respuestas'!$D126,'Formulario de Respuestas'!$X126,"ES DIFERENTE")</f>
        <v>0</v>
      </c>
      <c r="BM127" s="19" t="str">
        <f>IFERROR(VLOOKUP(CONCATENATE(BL$1,BL127),'Formulario de Preguntas'!$C$2:$FN$85,3,FALSE),"")</f>
        <v/>
      </c>
      <c r="BN127" s="1" t="str">
        <f>IFERROR(VLOOKUP(CONCATENATE(BL$1,BL127),'Formulario de Preguntas'!$C$2:$FN$85,4,FALSE),"")</f>
        <v/>
      </c>
      <c r="BP127" s="1">
        <f t="shared" si="4"/>
        <v>0</v>
      </c>
      <c r="BQ127" s="1">
        <f t="shared" si="5"/>
        <v>0.25</v>
      </c>
      <c r="BR127" s="1">
        <f t="shared" si="6"/>
        <v>0</v>
      </c>
      <c r="BS127" s="1">
        <f>COUNTIF('Formulario de Respuestas'!$E126:$AC126,"A")</f>
        <v>0</v>
      </c>
      <c r="BT127" s="1">
        <f>COUNTIF('Formulario de Respuestas'!$E126:$AC126,"B")</f>
        <v>0</v>
      </c>
      <c r="BU127" s="1">
        <f>COUNTIF('Formulario de Respuestas'!$E126:$AC126,"C")</f>
        <v>0</v>
      </c>
      <c r="BV127" s="1">
        <f>COUNTIF('Formulario de Respuestas'!$E126:$AC126,"D")</f>
        <v>0</v>
      </c>
      <c r="BW127" s="1">
        <f>COUNTIF('Formulario de Respuestas'!$E126:$AC126,"E (RESPUESTA ANULADA)")</f>
        <v>0</v>
      </c>
    </row>
    <row r="128" spans="1:75" x14ac:dyDescent="0.25">
      <c r="A128" s="1">
        <f>'Formulario de Respuestas'!C127</f>
        <v>0</v>
      </c>
      <c r="B128" s="1">
        <f>'Formulario de Respuestas'!D127</f>
        <v>0</v>
      </c>
      <c r="C128" s="29">
        <f>IF($B128='Formulario de Respuestas'!$D127,'Formulario de Respuestas'!$E127,"ES DIFERENTE")</f>
        <v>0</v>
      </c>
      <c r="D128" s="19" t="str">
        <f>IFERROR(VLOOKUP(CONCATENATE(C$1,C128),'Formulario de Preguntas'!$C$2:$FN$85,3,FALSE),"")</f>
        <v/>
      </c>
      <c r="E128" s="1" t="str">
        <f>IFERROR(VLOOKUP(CONCATENATE(C$1,C128),'Formulario de Preguntas'!$C$2:$FN$85,4,FALSE),"")</f>
        <v/>
      </c>
      <c r="F128" s="29">
        <f>IF($B128='Formulario de Respuestas'!$D127,'Formulario de Respuestas'!$F127,"ES DIFERENTE")</f>
        <v>0</v>
      </c>
      <c r="G128" s="19" t="str">
        <f>IFERROR(VLOOKUP(CONCATENATE(F$1,F128),'Formulario de Preguntas'!$C$2:$FN$85,3,FALSE),"")</f>
        <v/>
      </c>
      <c r="H128" s="1" t="str">
        <f>IFERROR(VLOOKUP(CONCATENATE(F$1,F128),'Formulario de Preguntas'!$C$2:$FN$85,4,FALSE),"")</f>
        <v/>
      </c>
      <c r="I128" s="29">
        <f>IF($B128='Formulario de Respuestas'!$D127,'Formulario de Respuestas'!$G127,"ES DIFERENTE")</f>
        <v>0</v>
      </c>
      <c r="J128" s="19" t="str">
        <f>IFERROR(VLOOKUP(CONCATENATE(I$1,I128),'Formulario de Preguntas'!$C$2:$FN$85,3,FALSE),"")</f>
        <v/>
      </c>
      <c r="K128" s="1" t="str">
        <f>IFERROR(VLOOKUP(CONCATENATE(I$1,I128),'Formulario de Preguntas'!$C$2:$FN$85,4,FALSE),"")</f>
        <v/>
      </c>
      <c r="L128" s="29">
        <f>IF($B128='Formulario de Respuestas'!$D127,'Formulario de Respuestas'!$H127,"ES DIFERENTE")</f>
        <v>0</v>
      </c>
      <c r="M128" s="19" t="str">
        <f>IFERROR(VLOOKUP(CONCATENATE(L$1,L128),'Formulario de Preguntas'!$C$2:$FN$85,3,FALSE),"")</f>
        <v/>
      </c>
      <c r="N128" s="1" t="str">
        <f>IFERROR(VLOOKUP(CONCATENATE(L$1,L128),'Formulario de Preguntas'!$C$2:$FN$85,4,FALSE),"")</f>
        <v/>
      </c>
      <c r="O128" s="29">
        <f>IF($B128='Formulario de Respuestas'!$D127,'Formulario de Respuestas'!$I127,"ES DIFERENTE")</f>
        <v>0</v>
      </c>
      <c r="P128" s="19" t="str">
        <f>IFERROR(VLOOKUP(CONCATENATE(O$1,O128),'Formulario de Preguntas'!$C$2:$FN$85,3,FALSE),"")</f>
        <v/>
      </c>
      <c r="Q128" s="1" t="str">
        <f>IFERROR(VLOOKUP(CONCATENATE(O$1,O128),'Formulario de Preguntas'!$C$2:$FN$85,4,FALSE),"")</f>
        <v/>
      </c>
      <c r="R128" s="29">
        <f>IF($B128='Formulario de Respuestas'!$D127,'Formulario de Respuestas'!$J127,"ES DIFERENTE")</f>
        <v>0</v>
      </c>
      <c r="S128" s="19" t="str">
        <f>IFERROR(VLOOKUP(CONCATENATE(R$1,R128),'Formulario de Preguntas'!$C$2:$FN$85,3,FALSE),"")</f>
        <v/>
      </c>
      <c r="T128" s="1" t="str">
        <f>IFERROR(VLOOKUP(CONCATENATE(R$1,R128),'Formulario de Preguntas'!$C$2:$FN$85,4,FALSE),"")</f>
        <v/>
      </c>
      <c r="U128" s="29">
        <f>IF($B128='Formulario de Respuestas'!$D127,'Formulario de Respuestas'!$K127,"ES DIFERENTE")</f>
        <v>0</v>
      </c>
      <c r="V128" s="19" t="str">
        <f>IFERROR(VLOOKUP(CONCATENATE(U$1,U128),'Formulario de Preguntas'!$C$2:$FN$85,3,FALSE),"")</f>
        <v/>
      </c>
      <c r="W128" s="1" t="str">
        <f>IFERROR(VLOOKUP(CONCATENATE(U$1,U128),'Formulario de Preguntas'!$C$2:$FN$85,4,FALSE),"")</f>
        <v/>
      </c>
      <c r="X128" s="29">
        <f>IF($B128='Formulario de Respuestas'!$D127,'Formulario de Respuestas'!$L127,"ES DIFERENTE")</f>
        <v>0</v>
      </c>
      <c r="Y128" s="19" t="str">
        <f>IFERROR(VLOOKUP(CONCATENATE(X$1,X128),'Formulario de Preguntas'!$C$2:$FN$85,3,FALSE),"")</f>
        <v/>
      </c>
      <c r="Z128" s="1" t="str">
        <f>IFERROR(VLOOKUP(CONCATENATE(X$1,X128),'Formulario de Preguntas'!$C$2:$FN$85,4,FALSE),"")</f>
        <v/>
      </c>
      <c r="AA128" s="29">
        <f>IF($B128='Formulario de Respuestas'!$D127,'Formulario de Respuestas'!$M127,"ES DIFERENTE")</f>
        <v>0</v>
      </c>
      <c r="AB128" s="19" t="str">
        <f>IFERROR(VLOOKUP(CONCATENATE(AA$1,AA128),'Formulario de Preguntas'!$C$2:$FN$85,3,FALSE),"")</f>
        <v/>
      </c>
      <c r="AC128" s="1" t="str">
        <f>IFERROR(VLOOKUP(CONCATENATE(AA$1,AA128),'Formulario de Preguntas'!$C$2:$FN$85,4,FALSE),"")</f>
        <v/>
      </c>
      <c r="AD128" s="29">
        <f>IF($B128='Formulario de Respuestas'!$D127,'Formulario de Respuestas'!$N127,"ES DIFERENTE")</f>
        <v>0</v>
      </c>
      <c r="AE128" s="19" t="str">
        <f>IFERROR(VLOOKUP(CONCATENATE(AD$1,AD128),'Formulario de Preguntas'!$C$2:$FN$85,3,FALSE),"")</f>
        <v/>
      </c>
      <c r="AF128" s="1" t="str">
        <f>IFERROR(VLOOKUP(CONCATENATE(AD$1,AD128),'Formulario de Preguntas'!$C$2:$FN$85,4,FALSE),"")</f>
        <v/>
      </c>
      <c r="AG128" s="29">
        <f>IF($B128='Formulario de Respuestas'!$D127,'Formulario de Respuestas'!$O127,"ES DIFERENTE")</f>
        <v>0</v>
      </c>
      <c r="AH128" s="19" t="str">
        <f>IFERROR(VLOOKUP(CONCATENATE(AG$1,AG128),'Formulario de Preguntas'!$C$2:$FN$85,3,FALSE),"")</f>
        <v/>
      </c>
      <c r="AI128" s="1" t="str">
        <f>IFERROR(VLOOKUP(CONCATENATE(AG$1,AG128),'Formulario de Preguntas'!$C$2:$FN$85,4,FALSE),"")</f>
        <v/>
      </c>
      <c r="AJ128" s="29">
        <f>IF($B128='Formulario de Respuestas'!$D127,'Formulario de Respuestas'!$P127,"ES DIFERENTE")</f>
        <v>0</v>
      </c>
      <c r="AK128" s="19" t="str">
        <f>IFERROR(VLOOKUP(CONCATENATE(AJ$1,AJ128),'Formulario de Preguntas'!$C$2:$FN$85,3,FALSE),"")</f>
        <v/>
      </c>
      <c r="AL128" s="1" t="str">
        <f>IFERROR(VLOOKUP(CONCATENATE(AJ$1,AJ128),'Formulario de Preguntas'!$C$2:$FN$85,4,FALSE),"")</f>
        <v/>
      </c>
      <c r="AM128" s="29">
        <f>IF($B128='Formulario de Respuestas'!$D127,'Formulario de Respuestas'!$Q127,"ES DIFERENTE")</f>
        <v>0</v>
      </c>
      <c r="AN128" s="19" t="str">
        <f>IFERROR(VLOOKUP(CONCATENATE(AM$1,AM128),'Formulario de Preguntas'!$C$2:$FN$85,3,FALSE),"")</f>
        <v/>
      </c>
      <c r="AO128" s="1" t="str">
        <f>IFERROR(VLOOKUP(CONCATENATE(AM$1,AM128),'Formulario de Preguntas'!$C$2:$FN$85,4,FALSE),"")</f>
        <v/>
      </c>
      <c r="AP128" s="29">
        <f>IF($B128='Formulario de Respuestas'!$D127,'Formulario de Respuestas'!$R127,"ES DIFERENTE")</f>
        <v>0</v>
      </c>
      <c r="AQ128" s="19" t="str">
        <f>IFERROR(VLOOKUP(CONCATENATE(AP$1,AP128),'Formulario de Preguntas'!$C$2:$FN$85,3,FALSE),"")</f>
        <v/>
      </c>
      <c r="AR128" s="1" t="str">
        <f>IFERROR(VLOOKUP(CONCATENATE(AP$1,AP128),'Formulario de Preguntas'!$C$2:$FN$85,4,FALSE),"")</f>
        <v/>
      </c>
      <c r="AS128" s="29">
        <f>IF($B128='Formulario de Respuestas'!$D127,'Formulario de Respuestas'!$S127,"ES DIFERENTE")</f>
        <v>0</v>
      </c>
      <c r="AT128" s="19" t="str">
        <f>IFERROR(VLOOKUP(CONCATENATE(AS$1,AS128),'Formulario de Preguntas'!$C$2:$FN$85,3,FALSE),"")</f>
        <v/>
      </c>
      <c r="AU128" s="1" t="str">
        <f>IFERROR(VLOOKUP(CONCATENATE(AS$1,AS128),'Formulario de Preguntas'!$C$2:$FN$85,4,FALSE),"")</f>
        <v/>
      </c>
      <c r="AV128" s="29">
        <f>IF($B128='Formulario de Respuestas'!$D127,'Formulario de Respuestas'!$T127,"ES DIFERENTE")</f>
        <v>0</v>
      </c>
      <c r="AW128" s="19" t="str">
        <f>IFERROR(VLOOKUP(CONCATENATE(AV$1,AV128),'Formulario de Preguntas'!$C$2:$FN$85,3,FALSE),"")</f>
        <v/>
      </c>
      <c r="AX128" s="1" t="str">
        <f>IFERROR(VLOOKUP(CONCATENATE(AV$1,AV128),'Formulario de Preguntas'!$C$2:$FN$85,4,FALSE),"")</f>
        <v/>
      </c>
      <c r="AY128" s="29">
        <f>IF($B128='Formulario de Respuestas'!$D127,'Formulario de Respuestas'!$U127,"ES DIFERENTE")</f>
        <v>0</v>
      </c>
      <c r="AZ128" s="19" t="str">
        <f>IFERROR(VLOOKUP(CONCATENATE(AY$1,AY128),'Formulario de Preguntas'!$C$2:$FN$85,3,FALSE),"")</f>
        <v/>
      </c>
      <c r="BA128" s="1" t="str">
        <f>IFERROR(VLOOKUP(CONCATENATE(AY$1,AY128),'Formulario de Preguntas'!$C$2:$FN$85,4,FALSE),"")</f>
        <v/>
      </c>
      <c r="BB128" s="29">
        <f>IF($B128='Formulario de Respuestas'!$D127,'Formulario de Respuestas'!$V127,"ES DIFERENTE")</f>
        <v>0</v>
      </c>
      <c r="BC128" s="19" t="str">
        <f>IFERROR(VLOOKUP(CONCATENATE(BB$1,BB128),'Formulario de Preguntas'!$C$2:$FN$85,3,FALSE),"")</f>
        <v/>
      </c>
      <c r="BD128" s="1" t="str">
        <f>IFERROR(VLOOKUP(CONCATENATE(BB$1,BB128),'Formulario de Preguntas'!$C$2:$FN$85,4,FALSE),"")</f>
        <v/>
      </c>
      <c r="BE128" s="29">
        <f>IF($B128='Formulario de Respuestas'!$D127,'Formulario de Respuestas'!$W127,"ES DIFERENTE")</f>
        <v>0</v>
      </c>
      <c r="BF128" s="19" t="str">
        <f>IFERROR(VLOOKUP(CONCATENATE(BE$1,BE128),'Formulario de Preguntas'!$C$2:$FN$85,3,FALSE),"")</f>
        <v/>
      </c>
      <c r="BG128" s="1" t="str">
        <f>IFERROR(VLOOKUP(CONCATENATE(BE$1,BE128),'Formulario de Preguntas'!$C$2:$FN$85,4,FALSE),"")</f>
        <v/>
      </c>
      <c r="BH128" s="29">
        <f>IF($B128='Formulario de Respuestas'!$D127,'Formulario de Respuestas'!$X127,"ES DIFERENTE")</f>
        <v>0</v>
      </c>
      <c r="BI128" s="19" t="str">
        <f>IFERROR(VLOOKUP(CONCATENATE(BH$1,BH128),'Formulario de Preguntas'!$C$2:$FN$85,3,FALSE),"")</f>
        <v/>
      </c>
      <c r="BJ128" s="1" t="str">
        <f>IFERROR(VLOOKUP(CONCATENATE(BH$1,BH128),'Formulario de Preguntas'!$C$2:$FN$85,4,FALSE),"")</f>
        <v/>
      </c>
      <c r="BL128" s="29">
        <f>IF($B128='Formulario de Respuestas'!$D127,'Formulario de Respuestas'!$X127,"ES DIFERENTE")</f>
        <v>0</v>
      </c>
      <c r="BM128" s="19" t="str">
        <f>IFERROR(VLOOKUP(CONCATENATE(BL$1,BL128),'Formulario de Preguntas'!$C$2:$FN$85,3,FALSE),"")</f>
        <v/>
      </c>
      <c r="BN128" s="1" t="str">
        <f>IFERROR(VLOOKUP(CONCATENATE(BL$1,BL128),'Formulario de Preguntas'!$C$2:$FN$85,4,FALSE),"")</f>
        <v/>
      </c>
      <c r="BP128" s="1">
        <f t="shared" si="4"/>
        <v>0</v>
      </c>
      <c r="BQ128" s="1">
        <f t="shared" si="5"/>
        <v>0.25</v>
      </c>
      <c r="BR128" s="1">
        <f t="shared" si="6"/>
        <v>0</v>
      </c>
      <c r="BS128" s="1">
        <f>COUNTIF('Formulario de Respuestas'!$E127:$AC127,"A")</f>
        <v>0</v>
      </c>
      <c r="BT128" s="1">
        <f>COUNTIF('Formulario de Respuestas'!$E127:$AC127,"B")</f>
        <v>0</v>
      </c>
      <c r="BU128" s="1">
        <f>COUNTIF('Formulario de Respuestas'!$E127:$AC127,"C")</f>
        <v>0</v>
      </c>
      <c r="BV128" s="1">
        <f>COUNTIF('Formulario de Respuestas'!$E127:$AC127,"D")</f>
        <v>0</v>
      </c>
      <c r="BW128" s="1">
        <f>COUNTIF('Formulario de Respuestas'!$E127:$AC127,"E (RESPUESTA ANULADA)")</f>
        <v>0</v>
      </c>
    </row>
    <row r="129" spans="1:75" x14ac:dyDescent="0.25">
      <c r="A129" s="1">
        <f>'Formulario de Respuestas'!C128</f>
        <v>0</v>
      </c>
      <c r="B129" s="1">
        <f>'Formulario de Respuestas'!D128</f>
        <v>0</v>
      </c>
      <c r="C129" s="29">
        <f>IF($B129='Formulario de Respuestas'!$D128,'Formulario de Respuestas'!$E128,"ES DIFERENTE")</f>
        <v>0</v>
      </c>
      <c r="D129" s="19" t="str">
        <f>IFERROR(VLOOKUP(CONCATENATE(C$1,C129),'Formulario de Preguntas'!$C$2:$FN$85,3,FALSE),"")</f>
        <v/>
      </c>
      <c r="E129" s="1" t="str">
        <f>IFERROR(VLOOKUP(CONCATENATE(C$1,C129),'Formulario de Preguntas'!$C$2:$FN$85,4,FALSE),"")</f>
        <v/>
      </c>
      <c r="F129" s="29">
        <f>IF($B129='Formulario de Respuestas'!$D128,'Formulario de Respuestas'!$F128,"ES DIFERENTE")</f>
        <v>0</v>
      </c>
      <c r="G129" s="19" t="str">
        <f>IFERROR(VLOOKUP(CONCATENATE(F$1,F129),'Formulario de Preguntas'!$C$2:$FN$85,3,FALSE),"")</f>
        <v/>
      </c>
      <c r="H129" s="1" t="str">
        <f>IFERROR(VLOOKUP(CONCATENATE(F$1,F129),'Formulario de Preguntas'!$C$2:$FN$85,4,FALSE),"")</f>
        <v/>
      </c>
      <c r="I129" s="29">
        <f>IF($B129='Formulario de Respuestas'!$D128,'Formulario de Respuestas'!$G128,"ES DIFERENTE")</f>
        <v>0</v>
      </c>
      <c r="J129" s="19" t="str">
        <f>IFERROR(VLOOKUP(CONCATENATE(I$1,I129),'Formulario de Preguntas'!$C$2:$FN$85,3,FALSE),"")</f>
        <v/>
      </c>
      <c r="K129" s="1" t="str">
        <f>IFERROR(VLOOKUP(CONCATENATE(I$1,I129),'Formulario de Preguntas'!$C$2:$FN$85,4,FALSE),"")</f>
        <v/>
      </c>
      <c r="L129" s="29">
        <f>IF($B129='Formulario de Respuestas'!$D128,'Formulario de Respuestas'!$H128,"ES DIFERENTE")</f>
        <v>0</v>
      </c>
      <c r="M129" s="19" t="str">
        <f>IFERROR(VLOOKUP(CONCATENATE(L$1,L129),'Formulario de Preguntas'!$C$2:$FN$85,3,FALSE),"")</f>
        <v/>
      </c>
      <c r="N129" s="1" t="str">
        <f>IFERROR(VLOOKUP(CONCATENATE(L$1,L129),'Formulario de Preguntas'!$C$2:$FN$85,4,FALSE),"")</f>
        <v/>
      </c>
      <c r="O129" s="29">
        <f>IF($B129='Formulario de Respuestas'!$D128,'Formulario de Respuestas'!$I128,"ES DIFERENTE")</f>
        <v>0</v>
      </c>
      <c r="P129" s="19" t="str">
        <f>IFERROR(VLOOKUP(CONCATENATE(O$1,O129),'Formulario de Preguntas'!$C$2:$FN$85,3,FALSE),"")</f>
        <v/>
      </c>
      <c r="Q129" s="1" t="str">
        <f>IFERROR(VLOOKUP(CONCATENATE(O$1,O129),'Formulario de Preguntas'!$C$2:$FN$85,4,FALSE),"")</f>
        <v/>
      </c>
      <c r="R129" s="29">
        <f>IF($B129='Formulario de Respuestas'!$D128,'Formulario de Respuestas'!$J128,"ES DIFERENTE")</f>
        <v>0</v>
      </c>
      <c r="S129" s="19" t="str">
        <f>IFERROR(VLOOKUP(CONCATENATE(R$1,R129),'Formulario de Preguntas'!$C$2:$FN$85,3,FALSE),"")</f>
        <v/>
      </c>
      <c r="T129" s="1" t="str">
        <f>IFERROR(VLOOKUP(CONCATENATE(R$1,R129),'Formulario de Preguntas'!$C$2:$FN$85,4,FALSE),"")</f>
        <v/>
      </c>
      <c r="U129" s="29">
        <f>IF($B129='Formulario de Respuestas'!$D128,'Formulario de Respuestas'!$K128,"ES DIFERENTE")</f>
        <v>0</v>
      </c>
      <c r="V129" s="19" t="str">
        <f>IFERROR(VLOOKUP(CONCATENATE(U$1,U129),'Formulario de Preguntas'!$C$2:$FN$85,3,FALSE),"")</f>
        <v/>
      </c>
      <c r="W129" s="1" t="str">
        <f>IFERROR(VLOOKUP(CONCATENATE(U$1,U129),'Formulario de Preguntas'!$C$2:$FN$85,4,FALSE),"")</f>
        <v/>
      </c>
      <c r="X129" s="29">
        <f>IF($B129='Formulario de Respuestas'!$D128,'Formulario de Respuestas'!$L128,"ES DIFERENTE")</f>
        <v>0</v>
      </c>
      <c r="Y129" s="19" t="str">
        <f>IFERROR(VLOOKUP(CONCATENATE(X$1,X129),'Formulario de Preguntas'!$C$2:$FN$85,3,FALSE),"")</f>
        <v/>
      </c>
      <c r="Z129" s="1" t="str">
        <f>IFERROR(VLOOKUP(CONCATENATE(X$1,X129),'Formulario de Preguntas'!$C$2:$FN$85,4,FALSE),"")</f>
        <v/>
      </c>
      <c r="AA129" s="29">
        <f>IF($B129='Formulario de Respuestas'!$D128,'Formulario de Respuestas'!$M128,"ES DIFERENTE")</f>
        <v>0</v>
      </c>
      <c r="AB129" s="19" t="str">
        <f>IFERROR(VLOOKUP(CONCATENATE(AA$1,AA129),'Formulario de Preguntas'!$C$2:$FN$85,3,FALSE),"")</f>
        <v/>
      </c>
      <c r="AC129" s="1" t="str">
        <f>IFERROR(VLOOKUP(CONCATENATE(AA$1,AA129),'Formulario de Preguntas'!$C$2:$FN$85,4,FALSE),"")</f>
        <v/>
      </c>
      <c r="AD129" s="29">
        <f>IF($B129='Formulario de Respuestas'!$D128,'Formulario de Respuestas'!$N128,"ES DIFERENTE")</f>
        <v>0</v>
      </c>
      <c r="AE129" s="19" t="str">
        <f>IFERROR(VLOOKUP(CONCATENATE(AD$1,AD129),'Formulario de Preguntas'!$C$2:$FN$85,3,FALSE),"")</f>
        <v/>
      </c>
      <c r="AF129" s="1" t="str">
        <f>IFERROR(VLOOKUP(CONCATENATE(AD$1,AD129),'Formulario de Preguntas'!$C$2:$FN$85,4,FALSE),"")</f>
        <v/>
      </c>
      <c r="AG129" s="29">
        <f>IF($B129='Formulario de Respuestas'!$D128,'Formulario de Respuestas'!$O128,"ES DIFERENTE")</f>
        <v>0</v>
      </c>
      <c r="AH129" s="19" t="str">
        <f>IFERROR(VLOOKUP(CONCATENATE(AG$1,AG129),'Formulario de Preguntas'!$C$2:$FN$85,3,FALSE),"")</f>
        <v/>
      </c>
      <c r="AI129" s="1" t="str">
        <f>IFERROR(VLOOKUP(CONCATENATE(AG$1,AG129),'Formulario de Preguntas'!$C$2:$FN$85,4,FALSE),"")</f>
        <v/>
      </c>
      <c r="AJ129" s="29">
        <f>IF($B129='Formulario de Respuestas'!$D128,'Formulario de Respuestas'!$P128,"ES DIFERENTE")</f>
        <v>0</v>
      </c>
      <c r="AK129" s="19" t="str">
        <f>IFERROR(VLOOKUP(CONCATENATE(AJ$1,AJ129),'Formulario de Preguntas'!$C$2:$FN$85,3,FALSE),"")</f>
        <v/>
      </c>
      <c r="AL129" s="1" t="str">
        <f>IFERROR(VLOOKUP(CONCATENATE(AJ$1,AJ129),'Formulario de Preguntas'!$C$2:$FN$85,4,FALSE),"")</f>
        <v/>
      </c>
      <c r="AM129" s="29">
        <f>IF($B129='Formulario de Respuestas'!$D128,'Formulario de Respuestas'!$Q128,"ES DIFERENTE")</f>
        <v>0</v>
      </c>
      <c r="AN129" s="19" t="str">
        <f>IFERROR(VLOOKUP(CONCATENATE(AM$1,AM129),'Formulario de Preguntas'!$C$2:$FN$85,3,FALSE),"")</f>
        <v/>
      </c>
      <c r="AO129" s="1" t="str">
        <f>IFERROR(VLOOKUP(CONCATENATE(AM$1,AM129),'Formulario de Preguntas'!$C$2:$FN$85,4,FALSE),"")</f>
        <v/>
      </c>
      <c r="AP129" s="29">
        <f>IF($B129='Formulario de Respuestas'!$D128,'Formulario de Respuestas'!$R128,"ES DIFERENTE")</f>
        <v>0</v>
      </c>
      <c r="AQ129" s="19" t="str">
        <f>IFERROR(VLOOKUP(CONCATENATE(AP$1,AP129),'Formulario de Preguntas'!$C$2:$FN$85,3,FALSE),"")</f>
        <v/>
      </c>
      <c r="AR129" s="1" t="str">
        <f>IFERROR(VLOOKUP(CONCATENATE(AP$1,AP129),'Formulario de Preguntas'!$C$2:$FN$85,4,FALSE),"")</f>
        <v/>
      </c>
      <c r="AS129" s="29">
        <f>IF($B129='Formulario de Respuestas'!$D128,'Formulario de Respuestas'!$S128,"ES DIFERENTE")</f>
        <v>0</v>
      </c>
      <c r="AT129" s="19" t="str">
        <f>IFERROR(VLOOKUP(CONCATENATE(AS$1,AS129),'Formulario de Preguntas'!$C$2:$FN$85,3,FALSE),"")</f>
        <v/>
      </c>
      <c r="AU129" s="1" t="str">
        <f>IFERROR(VLOOKUP(CONCATENATE(AS$1,AS129),'Formulario de Preguntas'!$C$2:$FN$85,4,FALSE),"")</f>
        <v/>
      </c>
      <c r="AV129" s="29">
        <f>IF($B129='Formulario de Respuestas'!$D128,'Formulario de Respuestas'!$T128,"ES DIFERENTE")</f>
        <v>0</v>
      </c>
      <c r="AW129" s="19" t="str">
        <f>IFERROR(VLOOKUP(CONCATENATE(AV$1,AV129),'Formulario de Preguntas'!$C$2:$FN$85,3,FALSE),"")</f>
        <v/>
      </c>
      <c r="AX129" s="1" t="str">
        <f>IFERROR(VLOOKUP(CONCATENATE(AV$1,AV129),'Formulario de Preguntas'!$C$2:$FN$85,4,FALSE),"")</f>
        <v/>
      </c>
      <c r="AY129" s="29">
        <f>IF($B129='Formulario de Respuestas'!$D128,'Formulario de Respuestas'!$U128,"ES DIFERENTE")</f>
        <v>0</v>
      </c>
      <c r="AZ129" s="19" t="str">
        <f>IFERROR(VLOOKUP(CONCATENATE(AY$1,AY129),'Formulario de Preguntas'!$C$2:$FN$85,3,FALSE),"")</f>
        <v/>
      </c>
      <c r="BA129" s="1" t="str">
        <f>IFERROR(VLOOKUP(CONCATENATE(AY$1,AY129),'Formulario de Preguntas'!$C$2:$FN$85,4,FALSE),"")</f>
        <v/>
      </c>
      <c r="BB129" s="29">
        <f>IF($B129='Formulario de Respuestas'!$D128,'Formulario de Respuestas'!$V128,"ES DIFERENTE")</f>
        <v>0</v>
      </c>
      <c r="BC129" s="19" t="str">
        <f>IFERROR(VLOOKUP(CONCATENATE(BB$1,BB129),'Formulario de Preguntas'!$C$2:$FN$85,3,FALSE),"")</f>
        <v/>
      </c>
      <c r="BD129" s="1" t="str">
        <f>IFERROR(VLOOKUP(CONCATENATE(BB$1,BB129),'Formulario de Preguntas'!$C$2:$FN$85,4,FALSE),"")</f>
        <v/>
      </c>
      <c r="BE129" s="29">
        <f>IF($B129='Formulario de Respuestas'!$D128,'Formulario de Respuestas'!$W128,"ES DIFERENTE")</f>
        <v>0</v>
      </c>
      <c r="BF129" s="19" t="str">
        <f>IFERROR(VLOOKUP(CONCATENATE(BE$1,BE129),'Formulario de Preguntas'!$C$2:$FN$85,3,FALSE),"")</f>
        <v/>
      </c>
      <c r="BG129" s="1" t="str">
        <f>IFERROR(VLOOKUP(CONCATENATE(BE$1,BE129),'Formulario de Preguntas'!$C$2:$FN$85,4,FALSE),"")</f>
        <v/>
      </c>
      <c r="BH129" s="29">
        <f>IF($B129='Formulario de Respuestas'!$D128,'Formulario de Respuestas'!$X128,"ES DIFERENTE")</f>
        <v>0</v>
      </c>
      <c r="BI129" s="19" t="str">
        <f>IFERROR(VLOOKUP(CONCATENATE(BH$1,BH129),'Formulario de Preguntas'!$C$2:$FN$85,3,FALSE),"")</f>
        <v/>
      </c>
      <c r="BJ129" s="1" t="str">
        <f>IFERROR(VLOOKUP(CONCATENATE(BH$1,BH129),'Formulario de Preguntas'!$C$2:$FN$85,4,FALSE),"")</f>
        <v/>
      </c>
      <c r="BL129" s="29">
        <f>IF($B129='Formulario de Respuestas'!$D128,'Formulario de Respuestas'!$X128,"ES DIFERENTE")</f>
        <v>0</v>
      </c>
      <c r="BM129" s="19" t="str">
        <f>IFERROR(VLOOKUP(CONCATENATE(BL$1,BL129),'Formulario de Preguntas'!$C$2:$FN$85,3,FALSE),"")</f>
        <v/>
      </c>
      <c r="BN129" s="1" t="str">
        <f>IFERROR(VLOOKUP(CONCATENATE(BL$1,BL129),'Formulario de Preguntas'!$C$2:$FN$85,4,FALSE),"")</f>
        <v/>
      </c>
      <c r="BP129" s="1">
        <f t="shared" si="4"/>
        <v>0</v>
      </c>
      <c r="BQ129" s="1">
        <f t="shared" si="5"/>
        <v>0.25</v>
      </c>
      <c r="BR129" s="1">
        <f t="shared" si="6"/>
        <v>0</v>
      </c>
      <c r="BS129" s="1">
        <f>COUNTIF('Formulario de Respuestas'!$E128:$AC128,"A")</f>
        <v>0</v>
      </c>
      <c r="BT129" s="1">
        <f>COUNTIF('Formulario de Respuestas'!$E128:$AC128,"B")</f>
        <v>0</v>
      </c>
      <c r="BU129" s="1">
        <f>COUNTIF('Formulario de Respuestas'!$E128:$AC128,"C")</f>
        <v>0</v>
      </c>
      <c r="BV129" s="1">
        <f>COUNTIF('Formulario de Respuestas'!$E128:$AC128,"D")</f>
        <v>0</v>
      </c>
      <c r="BW129" s="1">
        <f>COUNTIF('Formulario de Respuestas'!$E128:$AC128,"E (RESPUESTA ANULADA)")</f>
        <v>0</v>
      </c>
    </row>
    <row r="130" spans="1:75" x14ac:dyDescent="0.25">
      <c r="A130" s="1">
        <f>'Formulario de Respuestas'!C129</f>
        <v>0</v>
      </c>
      <c r="B130" s="1">
        <f>'Formulario de Respuestas'!D129</f>
        <v>0</v>
      </c>
      <c r="C130" s="29">
        <f>IF($B130='Formulario de Respuestas'!$D129,'Formulario de Respuestas'!$E129,"ES DIFERENTE")</f>
        <v>0</v>
      </c>
      <c r="D130" s="19" t="str">
        <f>IFERROR(VLOOKUP(CONCATENATE(C$1,C130),'Formulario de Preguntas'!$C$2:$FN$85,3,FALSE),"")</f>
        <v/>
      </c>
      <c r="E130" s="1" t="str">
        <f>IFERROR(VLOOKUP(CONCATENATE(C$1,C130),'Formulario de Preguntas'!$C$2:$FN$85,4,FALSE),"")</f>
        <v/>
      </c>
      <c r="F130" s="29">
        <f>IF($B130='Formulario de Respuestas'!$D129,'Formulario de Respuestas'!$F129,"ES DIFERENTE")</f>
        <v>0</v>
      </c>
      <c r="G130" s="19" t="str">
        <f>IFERROR(VLOOKUP(CONCATENATE(F$1,F130),'Formulario de Preguntas'!$C$2:$FN$85,3,FALSE),"")</f>
        <v/>
      </c>
      <c r="H130" s="1" t="str">
        <f>IFERROR(VLOOKUP(CONCATENATE(F$1,F130),'Formulario de Preguntas'!$C$2:$FN$85,4,FALSE),"")</f>
        <v/>
      </c>
      <c r="I130" s="29">
        <f>IF($B130='Formulario de Respuestas'!$D129,'Formulario de Respuestas'!$G129,"ES DIFERENTE")</f>
        <v>0</v>
      </c>
      <c r="J130" s="19" t="str">
        <f>IFERROR(VLOOKUP(CONCATENATE(I$1,I130),'Formulario de Preguntas'!$C$2:$FN$85,3,FALSE),"")</f>
        <v/>
      </c>
      <c r="K130" s="1" t="str">
        <f>IFERROR(VLOOKUP(CONCATENATE(I$1,I130),'Formulario de Preguntas'!$C$2:$FN$85,4,FALSE),"")</f>
        <v/>
      </c>
      <c r="L130" s="29">
        <f>IF($B130='Formulario de Respuestas'!$D129,'Formulario de Respuestas'!$H129,"ES DIFERENTE")</f>
        <v>0</v>
      </c>
      <c r="M130" s="19" t="str">
        <f>IFERROR(VLOOKUP(CONCATENATE(L$1,L130),'Formulario de Preguntas'!$C$2:$FN$85,3,FALSE),"")</f>
        <v/>
      </c>
      <c r="N130" s="1" t="str">
        <f>IFERROR(VLOOKUP(CONCATENATE(L$1,L130),'Formulario de Preguntas'!$C$2:$FN$85,4,FALSE),"")</f>
        <v/>
      </c>
      <c r="O130" s="29">
        <f>IF($B130='Formulario de Respuestas'!$D129,'Formulario de Respuestas'!$I129,"ES DIFERENTE")</f>
        <v>0</v>
      </c>
      <c r="P130" s="19" t="str">
        <f>IFERROR(VLOOKUP(CONCATENATE(O$1,O130),'Formulario de Preguntas'!$C$2:$FN$85,3,FALSE),"")</f>
        <v/>
      </c>
      <c r="Q130" s="1" t="str">
        <f>IFERROR(VLOOKUP(CONCATENATE(O$1,O130),'Formulario de Preguntas'!$C$2:$FN$85,4,FALSE),"")</f>
        <v/>
      </c>
      <c r="R130" s="29">
        <f>IF($B130='Formulario de Respuestas'!$D129,'Formulario de Respuestas'!$J129,"ES DIFERENTE")</f>
        <v>0</v>
      </c>
      <c r="S130" s="19" t="str">
        <f>IFERROR(VLOOKUP(CONCATENATE(R$1,R130),'Formulario de Preguntas'!$C$2:$FN$85,3,FALSE),"")</f>
        <v/>
      </c>
      <c r="T130" s="1" t="str">
        <f>IFERROR(VLOOKUP(CONCATENATE(R$1,R130),'Formulario de Preguntas'!$C$2:$FN$85,4,FALSE),"")</f>
        <v/>
      </c>
      <c r="U130" s="29">
        <f>IF($B130='Formulario de Respuestas'!$D129,'Formulario de Respuestas'!$K129,"ES DIFERENTE")</f>
        <v>0</v>
      </c>
      <c r="V130" s="19" t="str">
        <f>IFERROR(VLOOKUP(CONCATENATE(U$1,U130),'Formulario de Preguntas'!$C$2:$FN$85,3,FALSE),"")</f>
        <v/>
      </c>
      <c r="W130" s="1" t="str">
        <f>IFERROR(VLOOKUP(CONCATENATE(U$1,U130),'Formulario de Preguntas'!$C$2:$FN$85,4,FALSE),"")</f>
        <v/>
      </c>
      <c r="X130" s="29">
        <f>IF($B130='Formulario de Respuestas'!$D129,'Formulario de Respuestas'!$L129,"ES DIFERENTE")</f>
        <v>0</v>
      </c>
      <c r="Y130" s="19" t="str">
        <f>IFERROR(VLOOKUP(CONCATENATE(X$1,X130),'Formulario de Preguntas'!$C$2:$FN$85,3,FALSE),"")</f>
        <v/>
      </c>
      <c r="Z130" s="1" t="str">
        <f>IFERROR(VLOOKUP(CONCATENATE(X$1,X130),'Formulario de Preguntas'!$C$2:$FN$85,4,FALSE),"")</f>
        <v/>
      </c>
      <c r="AA130" s="29">
        <f>IF($B130='Formulario de Respuestas'!$D129,'Formulario de Respuestas'!$M129,"ES DIFERENTE")</f>
        <v>0</v>
      </c>
      <c r="AB130" s="19" t="str">
        <f>IFERROR(VLOOKUP(CONCATENATE(AA$1,AA130),'Formulario de Preguntas'!$C$2:$FN$85,3,FALSE),"")</f>
        <v/>
      </c>
      <c r="AC130" s="1" t="str">
        <f>IFERROR(VLOOKUP(CONCATENATE(AA$1,AA130),'Formulario de Preguntas'!$C$2:$FN$85,4,FALSE),"")</f>
        <v/>
      </c>
      <c r="AD130" s="29">
        <f>IF($B130='Formulario de Respuestas'!$D129,'Formulario de Respuestas'!$N129,"ES DIFERENTE")</f>
        <v>0</v>
      </c>
      <c r="AE130" s="19" t="str">
        <f>IFERROR(VLOOKUP(CONCATENATE(AD$1,AD130),'Formulario de Preguntas'!$C$2:$FN$85,3,FALSE),"")</f>
        <v/>
      </c>
      <c r="AF130" s="1" t="str">
        <f>IFERROR(VLOOKUP(CONCATENATE(AD$1,AD130),'Formulario de Preguntas'!$C$2:$FN$85,4,FALSE),"")</f>
        <v/>
      </c>
      <c r="AG130" s="29">
        <f>IF($B130='Formulario de Respuestas'!$D129,'Formulario de Respuestas'!$O129,"ES DIFERENTE")</f>
        <v>0</v>
      </c>
      <c r="AH130" s="19" t="str">
        <f>IFERROR(VLOOKUP(CONCATENATE(AG$1,AG130),'Formulario de Preguntas'!$C$2:$FN$85,3,FALSE),"")</f>
        <v/>
      </c>
      <c r="AI130" s="1" t="str">
        <f>IFERROR(VLOOKUP(CONCATENATE(AG$1,AG130),'Formulario de Preguntas'!$C$2:$FN$85,4,FALSE),"")</f>
        <v/>
      </c>
      <c r="AJ130" s="29">
        <f>IF($B130='Formulario de Respuestas'!$D129,'Formulario de Respuestas'!$P129,"ES DIFERENTE")</f>
        <v>0</v>
      </c>
      <c r="AK130" s="19" t="str">
        <f>IFERROR(VLOOKUP(CONCATENATE(AJ$1,AJ130),'Formulario de Preguntas'!$C$2:$FN$85,3,FALSE),"")</f>
        <v/>
      </c>
      <c r="AL130" s="1" t="str">
        <f>IFERROR(VLOOKUP(CONCATENATE(AJ$1,AJ130),'Formulario de Preguntas'!$C$2:$FN$85,4,FALSE),"")</f>
        <v/>
      </c>
      <c r="AM130" s="29">
        <f>IF($B130='Formulario de Respuestas'!$D129,'Formulario de Respuestas'!$Q129,"ES DIFERENTE")</f>
        <v>0</v>
      </c>
      <c r="AN130" s="19" t="str">
        <f>IFERROR(VLOOKUP(CONCATENATE(AM$1,AM130),'Formulario de Preguntas'!$C$2:$FN$85,3,FALSE),"")</f>
        <v/>
      </c>
      <c r="AO130" s="1" t="str">
        <f>IFERROR(VLOOKUP(CONCATENATE(AM$1,AM130),'Formulario de Preguntas'!$C$2:$FN$85,4,FALSE),"")</f>
        <v/>
      </c>
      <c r="AP130" s="29">
        <f>IF($B130='Formulario de Respuestas'!$D129,'Formulario de Respuestas'!$R129,"ES DIFERENTE")</f>
        <v>0</v>
      </c>
      <c r="AQ130" s="19" t="str">
        <f>IFERROR(VLOOKUP(CONCATENATE(AP$1,AP130),'Formulario de Preguntas'!$C$2:$FN$85,3,FALSE),"")</f>
        <v/>
      </c>
      <c r="AR130" s="1" t="str">
        <f>IFERROR(VLOOKUP(CONCATENATE(AP$1,AP130),'Formulario de Preguntas'!$C$2:$FN$85,4,FALSE),"")</f>
        <v/>
      </c>
      <c r="AS130" s="29">
        <f>IF($B130='Formulario de Respuestas'!$D129,'Formulario de Respuestas'!$S129,"ES DIFERENTE")</f>
        <v>0</v>
      </c>
      <c r="AT130" s="19" t="str">
        <f>IFERROR(VLOOKUP(CONCATENATE(AS$1,AS130),'Formulario de Preguntas'!$C$2:$FN$85,3,FALSE),"")</f>
        <v/>
      </c>
      <c r="AU130" s="1" t="str">
        <f>IFERROR(VLOOKUP(CONCATENATE(AS$1,AS130),'Formulario de Preguntas'!$C$2:$FN$85,4,FALSE),"")</f>
        <v/>
      </c>
      <c r="AV130" s="29">
        <f>IF($B130='Formulario de Respuestas'!$D129,'Formulario de Respuestas'!$T129,"ES DIFERENTE")</f>
        <v>0</v>
      </c>
      <c r="AW130" s="19" t="str">
        <f>IFERROR(VLOOKUP(CONCATENATE(AV$1,AV130),'Formulario de Preguntas'!$C$2:$FN$85,3,FALSE),"")</f>
        <v/>
      </c>
      <c r="AX130" s="1" t="str">
        <f>IFERROR(VLOOKUP(CONCATENATE(AV$1,AV130),'Formulario de Preguntas'!$C$2:$FN$85,4,FALSE),"")</f>
        <v/>
      </c>
      <c r="AY130" s="29">
        <f>IF($B130='Formulario de Respuestas'!$D129,'Formulario de Respuestas'!$U129,"ES DIFERENTE")</f>
        <v>0</v>
      </c>
      <c r="AZ130" s="19" t="str">
        <f>IFERROR(VLOOKUP(CONCATENATE(AY$1,AY130),'Formulario de Preguntas'!$C$2:$FN$85,3,FALSE),"")</f>
        <v/>
      </c>
      <c r="BA130" s="1" t="str">
        <f>IFERROR(VLOOKUP(CONCATENATE(AY$1,AY130),'Formulario de Preguntas'!$C$2:$FN$85,4,FALSE),"")</f>
        <v/>
      </c>
      <c r="BB130" s="29">
        <f>IF($B130='Formulario de Respuestas'!$D129,'Formulario de Respuestas'!$V129,"ES DIFERENTE")</f>
        <v>0</v>
      </c>
      <c r="BC130" s="19" t="str">
        <f>IFERROR(VLOOKUP(CONCATENATE(BB$1,BB130),'Formulario de Preguntas'!$C$2:$FN$85,3,FALSE),"")</f>
        <v/>
      </c>
      <c r="BD130" s="1" t="str">
        <f>IFERROR(VLOOKUP(CONCATENATE(BB$1,BB130),'Formulario de Preguntas'!$C$2:$FN$85,4,FALSE),"")</f>
        <v/>
      </c>
      <c r="BE130" s="29">
        <f>IF($B130='Formulario de Respuestas'!$D129,'Formulario de Respuestas'!$W129,"ES DIFERENTE")</f>
        <v>0</v>
      </c>
      <c r="BF130" s="19" t="str">
        <f>IFERROR(VLOOKUP(CONCATENATE(BE$1,BE130),'Formulario de Preguntas'!$C$2:$FN$85,3,FALSE),"")</f>
        <v/>
      </c>
      <c r="BG130" s="1" t="str">
        <f>IFERROR(VLOOKUP(CONCATENATE(BE$1,BE130),'Formulario de Preguntas'!$C$2:$FN$85,4,FALSE),"")</f>
        <v/>
      </c>
      <c r="BH130" s="29">
        <f>IF($B130='Formulario de Respuestas'!$D129,'Formulario de Respuestas'!$X129,"ES DIFERENTE")</f>
        <v>0</v>
      </c>
      <c r="BI130" s="19" t="str">
        <f>IFERROR(VLOOKUP(CONCATENATE(BH$1,BH130),'Formulario de Preguntas'!$C$2:$FN$85,3,FALSE),"")</f>
        <v/>
      </c>
      <c r="BJ130" s="1" t="str">
        <f>IFERROR(VLOOKUP(CONCATENATE(BH$1,BH130),'Formulario de Preguntas'!$C$2:$FN$85,4,FALSE),"")</f>
        <v/>
      </c>
      <c r="BL130" s="29">
        <f>IF($B130='Formulario de Respuestas'!$D129,'Formulario de Respuestas'!$X129,"ES DIFERENTE")</f>
        <v>0</v>
      </c>
      <c r="BM130" s="19" t="str">
        <f>IFERROR(VLOOKUP(CONCATENATE(BL$1,BL130),'Formulario de Preguntas'!$C$2:$FN$85,3,FALSE),"")</f>
        <v/>
      </c>
      <c r="BN130" s="1" t="str">
        <f>IFERROR(VLOOKUP(CONCATENATE(BL$1,BL130),'Formulario de Preguntas'!$C$2:$FN$85,4,FALSE),"")</f>
        <v/>
      </c>
      <c r="BP130" s="1">
        <f t="shared" si="4"/>
        <v>0</v>
      </c>
      <c r="BQ130" s="1">
        <f t="shared" si="5"/>
        <v>0.25</v>
      </c>
      <c r="BR130" s="1">
        <f t="shared" si="6"/>
        <v>0</v>
      </c>
      <c r="BS130" s="1">
        <f>COUNTIF('Formulario de Respuestas'!$E129:$AC129,"A")</f>
        <v>0</v>
      </c>
      <c r="BT130" s="1">
        <f>COUNTIF('Formulario de Respuestas'!$E129:$AC129,"B")</f>
        <v>0</v>
      </c>
      <c r="BU130" s="1">
        <f>COUNTIF('Formulario de Respuestas'!$E129:$AC129,"C")</f>
        <v>0</v>
      </c>
      <c r="BV130" s="1">
        <f>COUNTIF('Formulario de Respuestas'!$E129:$AC129,"D")</f>
        <v>0</v>
      </c>
      <c r="BW130" s="1">
        <f>COUNTIF('Formulario de Respuestas'!$E129:$AC129,"E (RESPUESTA ANULADA)")</f>
        <v>0</v>
      </c>
    </row>
    <row r="131" spans="1:75" x14ac:dyDescent="0.25">
      <c r="A131" s="1">
        <f>'Formulario de Respuestas'!C130</f>
        <v>0</v>
      </c>
      <c r="B131" s="1">
        <f>'Formulario de Respuestas'!D130</f>
        <v>0</v>
      </c>
      <c r="C131" s="29">
        <f>IF($B131='Formulario de Respuestas'!$D130,'Formulario de Respuestas'!$E130,"ES DIFERENTE")</f>
        <v>0</v>
      </c>
      <c r="D131" s="19" t="str">
        <f>IFERROR(VLOOKUP(CONCATENATE(C$1,C131),'Formulario de Preguntas'!$C$2:$FN$85,3,FALSE),"")</f>
        <v/>
      </c>
      <c r="E131" s="1" t="str">
        <f>IFERROR(VLOOKUP(CONCATENATE(C$1,C131),'Formulario de Preguntas'!$C$2:$FN$85,4,FALSE),"")</f>
        <v/>
      </c>
      <c r="F131" s="29">
        <f>IF($B131='Formulario de Respuestas'!$D130,'Formulario de Respuestas'!$F130,"ES DIFERENTE")</f>
        <v>0</v>
      </c>
      <c r="G131" s="19" t="str">
        <f>IFERROR(VLOOKUP(CONCATENATE(F$1,F131),'Formulario de Preguntas'!$C$2:$FN$85,3,FALSE),"")</f>
        <v/>
      </c>
      <c r="H131" s="1" t="str">
        <f>IFERROR(VLOOKUP(CONCATENATE(F$1,F131),'Formulario de Preguntas'!$C$2:$FN$85,4,FALSE),"")</f>
        <v/>
      </c>
      <c r="I131" s="29">
        <f>IF($B131='Formulario de Respuestas'!$D130,'Formulario de Respuestas'!$G130,"ES DIFERENTE")</f>
        <v>0</v>
      </c>
      <c r="J131" s="19" t="str">
        <f>IFERROR(VLOOKUP(CONCATENATE(I$1,I131),'Formulario de Preguntas'!$C$2:$FN$85,3,FALSE),"")</f>
        <v/>
      </c>
      <c r="K131" s="1" t="str">
        <f>IFERROR(VLOOKUP(CONCATENATE(I$1,I131),'Formulario de Preguntas'!$C$2:$FN$85,4,FALSE),"")</f>
        <v/>
      </c>
      <c r="L131" s="29">
        <f>IF($B131='Formulario de Respuestas'!$D130,'Formulario de Respuestas'!$H130,"ES DIFERENTE")</f>
        <v>0</v>
      </c>
      <c r="M131" s="19" t="str">
        <f>IFERROR(VLOOKUP(CONCATENATE(L$1,L131),'Formulario de Preguntas'!$C$2:$FN$85,3,FALSE),"")</f>
        <v/>
      </c>
      <c r="N131" s="1" t="str">
        <f>IFERROR(VLOOKUP(CONCATENATE(L$1,L131),'Formulario de Preguntas'!$C$2:$FN$85,4,FALSE),"")</f>
        <v/>
      </c>
      <c r="O131" s="29">
        <f>IF($B131='Formulario de Respuestas'!$D130,'Formulario de Respuestas'!$I130,"ES DIFERENTE")</f>
        <v>0</v>
      </c>
      <c r="P131" s="19" t="str">
        <f>IFERROR(VLOOKUP(CONCATENATE(O$1,O131),'Formulario de Preguntas'!$C$2:$FN$85,3,FALSE),"")</f>
        <v/>
      </c>
      <c r="Q131" s="1" t="str">
        <f>IFERROR(VLOOKUP(CONCATENATE(O$1,O131),'Formulario de Preguntas'!$C$2:$FN$85,4,FALSE),"")</f>
        <v/>
      </c>
      <c r="R131" s="29">
        <f>IF($B131='Formulario de Respuestas'!$D130,'Formulario de Respuestas'!$J130,"ES DIFERENTE")</f>
        <v>0</v>
      </c>
      <c r="S131" s="19" t="str">
        <f>IFERROR(VLOOKUP(CONCATENATE(R$1,R131),'Formulario de Preguntas'!$C$2:$FN$85,3,FALSE),"")</f>
        <v/>
      </c>
      <c r="T131" s="1" t="str">
        <f>IFERROR(VLOOKUP(CONCATENATE(R$1,R131),'Formulario de Preguntas'!$C$2:$FN$85,4,FALSE),"")</f>
        <v/>
      </c>
      <c r="U131" s="29">
        <f>IF($B131='Formulario de Respuestas'!$D130,'Formulario de Respuestas'!$K130,"ES DIFERENTE")</f>
        <v>0</v>
      </c>
      <c r="V131" s="19" t="str">
        <f>IFERROR(VLOOKUP(CONCATENATE(U$1,U131),'Formulario de Preguntas'!$C$2:$FN$85,3,FALSE),"")</f>
        <v/>
      </c>
      <c r="W131" s="1" t="str">
        <f>IFERROR(VLOOKUP(CONCATENATE(U$1,U131),'Formulario de Preguntas'!$C$2:$FN$85,4,FALSE),"")</f>
        <v/>
      </c>
      <c r="X131" s="29">
        <f>IF($B131='Formulario de Respuestas'!$D130,'Formulario de Respuestas'!$L130,"ES DIFERENTE")</f>
        <v>0</v>
      </c>
      <c r="Y131" s="19" t="str">
        <f>IFERROR(VLOOKUP(CONCATENATE(X$1,X131),'Formulario de Preguntas'!$C$2:$FN$85,3,FALSE),"")</f>
        <v/>
      </c>
      <c r="Z131" s="1" t="str">
        <f>IFERROR(VLOOKUP(CONCATENATE(X$1,X131),'Formulario de Preguntas'!$C$2:$FN$85,4,FALSE),"")</f>
        <v/>
      </c>
      <c r="AA131" s="29">
        <f>IF($B131='Formulario de Respuestas'!$D130,'Formulario de Respuestas'!$M130,"ES DIFERENTE")</f>
        <v>0</v>
      </c>
      <c r="AB131" s="19" t="str">
        <f>IFERROR(VLOOKUP(CONCATENATE(AA$1,AA131),'Formulario de Preguntas'!$C$2:$FN$85,3,FALSE),"")</f>
        <v/>
      </c>
      <c r="AC131" s="1" t="str">
        <f>IFERROR(VLOOKUP(CONCATENATE(AA$1,AA131),'Formulario de Preguntas'!$C$2:$FN$85,4,FALSE),"")</f>
        <v/>
      </c>
      <c r="AD131" s="29">
        <f>IF($B131='Formulario de Respuestas'!$D130,'Formulario de Respuestas'!$N130,"ES DIFERENTE")</f>
        <v>0</v>
      </c>
      <c r="AE131" s="19" t="str">
        <f>IFERROR(VLOOKUP(CONCATENATE(AD$1,AD131),'Formulario de Preguntas'!$C$2:$FN$85,3,FALSE),"")</f>
        <v/>
      </c>
      <c r="AF131" s="1" t="str">
        <f>IFERROR(VLOOKUP(CONCATENATE(AD$1,AD131),'Formulario de Preguntas'!$C$2:$FN$85,4,FALSE),"")</f>
        <v/>
      </c>
      <c r="AG131" s="29">
        <f>IF($B131='Formulario de Respuestas'!$D130,'Formulario de Respuestas'!$O130,"ES DIFERENTE")</f>
        <v>0</v>
      </c>
      <c r="AH131" s="19" t="str">
        <f>IFERROR(VLOOKUP(CONCATENATE(AG$1,AG131),'Formulario de Preguntas'!$C$2:$FN$85,3,FALSE),"")</f>
        <v/>
      </c>
      <c r="AI131" s="1" t="str">
        <f>IFERROR(VLOOKUP(CONCATENATE(AG$1,AG131),'Formulario de Preguntas'!$C$2:$FN$85,4,FALSE),"")</f>
        <v/>
      </c>
      <c r="AJ131" s="29">
        <f>IF($B131='Formulario de Respuestas'!$D130,'Formulario de Respuestas'!$P130,"ES DIFERENTE")</f>
        <v>0</v>
      </c>
      <c r="AK131" s="19" t="str">
        <f>IFERROR(VLOOKUP(CONCATENATE(AJ$1,AJ131),'Formulario de Preguntas'!$C$2:$FN$85,3,FALSE),"")</f>
        <v/>
      </c>
      <c r="AL131" s="1" t="str">
        <f>IFERROR(VLOOKUP(CONCATENATE(AJ$1,AJ131),'Formulario de Preguntas'!$C$2:$FN$85,4,FALSE),"")</f>
        <v/>
      </c>
      <c r="AM131" s="29">
        <f>IF($B131='Formulario de Respuestas'!$D130,'Formulario de Respuestas'!$Q130,"ES DIFERENTE")</f>
        <v>0</v>
      </c>
      <c r="AN131" s="19" t="str">
        <f>IFERROR(VLOOKUP(CONCATENATE(AM$1,AM131),'Formulario de Preguntas'!$C$2:$FN$85,3,FALSE),"")</f>
        <v/>
      </c>
      <c r="AO131" s="1" t="str">
        <f>IFERROR(VLOOKUP(CONCATENATE(AM$1,AM131),'Formulario de Preguntas'!$C$2:$FN$85,4,FALSE),"")</f>
        <v/>
      </c>
      <c r="AP131" s="29">
        <f>IF($B131='Formulario de Respuestas'!$D130,'Formulario de Respuestas'!$R130,"ES DIFERENTE")</f>
        <v>0</v>
      </c>
      <c r="AQ131" s="19" t="str">
        <f>IFERROR(VLOOKUP(CONCATENATE(AP$1,AP131),'Formulario de Preguntas'!$C$2:$FN$85,3,FALSE),"")</f>
        <v/>
      </c>
      <c r="AR131" s="1" t="str">
        <f>IFERROR(VLOOKUP(CONCATENATE(AP$1,AP131),'Formulario de Preguntas'!$C$2:$FN$85,4,FALSE),"")</f>
        <v/>
      </c>
      <c r="AS131" s="29">
        <f>IF($B131='Formulario de Respuestas'!$D130,'Formulario de Respuestas'!$S130,"ES DIFERENTE")</f>
        <v>0</v>
      </c>
      <c r="AT131" s="19" t="str">
        <f>IFERROR(VLOOKUP(CONCATENATE(AS$1,AS131),'Formulario de Preguntas'!$C$2:$FN$85,3,FALSE),"")</f>
        <v/>
      </c>
      <c r="AU131" s="1" t="str">
        <f>IFERROR(VLOOKUP(CONCATENATE(AS$1,AS131),'Formulario de Preguntas'!$C$2:$FN$85,4,FALSE),"")</f>
        <v/>
      </c>
      <c r="AV131" s="29">
        <f>IF($B131='Formulario de Respuestas'!$D130,'Formulario de Respuestas'!$T130,"ES DIFERENTE")</f>
        <v>0</v>
      </c>
      <c r="AW131" s="19" t="str">
        <f>IFERROR(VLOOKUP(CONCATENATE(AV$1,AV131),'Formulario de Preguntas'!$C$2:$FN$85,3,FALSE),"")</f>
        <v/>
      </c>
      <c r="AX131" s="1" t="str">
        <f>IFERROR(VLOOKUP(CONCATENATE(AV$1,AV131),'Formulario de Preguntas'!$C$2:$FN$85,4,FALSE),"")</f>
        <v/>
      </c>
      <c r="AY131" s="29">
        <f>IF($B131='Formulario de Respuestas'!$D130,'Formulario de Respuestas'!$U130,"ES DIFERENTE")</f>
        <v>0</v>
      </c>
      <c r="AZ131" s="19" t="str">
        <f>IFERROR(VLOOKUP(CONCATENATE(AY$1,AY131),'Formulario de Preguntas'!$C$2:$FN$85,3,FALSE),"")</f>
        <v/>
      </c>
      <c r="BA131" s="1" t="str">
        <f>IFERROR(VLOOKUP(CONCATENATE(AY$1,AY131),'Formulario de Preguntas'!$C$2:$FN$85,4,FALSE),"")</f>
        <v/>
      </c>
      <c r="BB131" s="29">
        <f>IF($B131='Formulario de Respuestas'!$D130,'Formulario de Respuestas'!$V130,"ES DIFERENTE")</f>
        <v>0</v>
      </c>
      <c r="BC131" s="19" t="str">
        <f>IFERROR(VLOOKUP(CONCATENATE(BB$1,BB131),'Formulario de Preguntas'!$C$2:$FN$85,3,FALSE),"")</f>
        <v/>
      </c>
      <c r="BD131" s="1" t="str">
        <f>IFERROR(VLOOKUP(CONCATENATE(BB$1,BB131),'Formulario de Preguntas'!$C$2:$FN$85,4,FALSE),"")</f>
        <v/>
      </c>
      <c r="BE131" s="29">
        <f>IF($B131='Formulario de Respuestas'!$D130,'Formulario de Respuestas'!$W130,"ES DIFERENTE")</f>
        <v>0</v>
      </c>
      <c r="BF131" s="19" t="str">
        <f>IFERROR(VLOOKUP(CONCATENATE(BE$1,BE131),'Formulario de Preguntas'!$C$2:$FN$85,3,FALSE),"")</f>
        <v/>
      </c>
      <c r="BG131" s="1" t="str">
        <f>IFERROR(VLOOKUP(CONCATENATE(BE$1,BE131),'Formulario de Preguntas'!$C$2:$FN$85,4,FALSE),"")</f>
        <v/>
      </c>
      <c r="BH131" s="29">
        <f>IF($B131='Formulario de Respuestas'!$D130,'Formulario de Respuestas'!$X130,"ES DIFERENTE")</f>
        <v>0</v>
      </c>
      <c r="BI131" s="19" t="str">
        <f>IFERROR(VLOOKUP(CONCATENATE(BH$1,BH131),'Formulario de Preguntas'!$C$2:$FN$85,3,FALSE),"")</f>
        <v/>
      </c>
      <c r="BJ131" s="1" t="str">
        <f>IFERROR(VLOOKUP(CONCATENATE(BH$1,BH131),'Formulario de Preguntas'!$C$2:$FN$85,4,FALSE),"")</f>
        <v/>
      </c>
      <c r="BL131" s="29">
        <f>IF($B131='Formulario de Respuestas'!$D130,'Formulario de Respuestas'!$X130,"ES DIFERENTE")</f>
        <v>0</v>
      </c>
      <c r="BM131" s="19" t="str">
        <f>IFERROR(VLOOKUP(CONCATENATE(BL$1,BL131),'Formulario de Preguntas'!$C$2:$FN$85,3,FALSE),"")</f>
        <v/>
      </c>
      <c r="BN131" s="1" t="str">
        <f>IFERROR(VLOOKUP(CONCATENATE(BL$1,BL131),'Formulario de Preguntas'!$C$2:$FN$85,4,FALSE),"")</f>
        <v/>
      </c>
      <c r="BP131" s="1">
        <f t="shared" si="4"/>
        <v>0</v>
      </c>
      <c r="BQ131" s="1">
        <f t="shared" si="5"/>
        <v>0.25</v>
      </c>
      <c r="BR131" s="1">
        <f t="shared" si="6"/>
        <v>0</v>
      </c>
      <c r="BS131" s="1">
        <f>COUNTIF('Formulario de Respuestas'!$E130:$AC130,"A")</f>
        <v>0</v>
      </c>
      <c r="BT131" s="1">
        <f>COUNTIF('Formulario de Respuestas'!$E130:$AC130,"B")</f>
        <v>0</v>
      </c>
      <c r="BU131" s="1">
        <f>COUNTIF('Formulario de Respuestas'!$E130:$AC130,"C")</f>
        <v>0</v>
      </c>
      <c r="BV131" s="1">
        <f>COUNTIF('Formulario de Respuestas'!$E130:$AC130,"D")</f>
        <v>0</v>
      </c>
      <c r="BW131" s="1">
        <f>COUNTIF('Formulario de Respuestas'!$E130:$AC130,"E (RESPUESTA ANULADA)")</f>
        <v>0</v>
      </c>
    </row>
    <row r="132" spans="1:75" x14ac:dyDescent="0.25">
      <c r="A132" s="1">
        <f>'Formulario de Respuestas'!C131</f>
        <v>0</v>
      </c>
      <c r="B132" s="1">
        <f>'Formulario de Respuestas'!D131</f>
        <v>0</v>
      </c>
      <c r="C132" s="29">
        <f>IF($B132='Formulario de Respuestas'!$D131,'Formulario de Respuestas'!$E131,"ES DIFERENTE")</f>
        <v>0</v>
      </c>
      <c r="D132" s="19" t="str">
        <f>IFERROR(VLOOKUP(CONCATENATE(C$1,C132),'Formulario de Preguntas'!$C$2:$FN$85,3,FALSE),"")</f>
        <v/>
      </c>
      <c r="E132" s="1" t="str">
        <f>IFERROR(VLOOKUP(CONCATENATE(C$1,C132),'Formulario de Preguntas'!$C$2:$FN$85,4,FALSE),"")</f>
        <v/>
      </c>
      <c r="F132" s="29">
        <f>IF($B132='Formulario de Respuestas'!$D131,'Formulario de Respuestas'!$F131,"ES DIFERENTE")</f>
        <v>0</v>
      </c>
      <c r="G132" s="19" t="str">
        <f>IFERROR(VLOOKUP(CONCATENATE(F$1,F132),'Formulario de Preguntas'!$C$2:$FN$85,3,FALSE),"")</f>
        <v/>
      </c>
      <c r="H132" s="1" t="str">
        <f>IFERROR(VLOOKUP(CONCATENATE(F$1,F132),'Formulario de Preguntas'!$C$2:$FN$85,4,FALSE),"")</f>
        <v/>
      </c>
      <c r="I132" s="29">
        <f>IF($B132='Formulario de Respuestas'!$D131,'Formulario de Respuestas'!$G131,"ES DIFERENTE")</f>
        <v>0</v>
      </c>
      <c r="J132" s="19" t="str">
        <f>IFERROR(VLOOKUP(CONCATENATE(I$1,I132),'Formulario de Preguntas'!$C$2:$FN$85,3,FALSE),"")</f>
        <v/>
      </c>
      <c r="K132" s="1" t="str">
        <f>IFERROR(VLOOKUP(CONCATENATE(I$1,I132),'Formulario de Preguntas'!$C$2:$FN$85,4,FALSE),"")</f>
        <v/>
      </c>
      <c r="L132" s="29">
        <f>IF($B132='Formulario de Respuestas'!$D131,'Formulario de Respuestas'!$H131,"ES DIFERENTE")</f>
        <v>0</v>
      </c>
      <c r="M132" s="19" t="str">
        <f>IFERROR(VLOOKUP(CONCATENATE(L$1,L132),'Formulario de Preguntas'!$C$2:$FN$85,3,FALSE),"")</f>
        <v/>
      </c>
      <c r="N132" s="1" t="str">
        <f>IFERROR(VLOOKUP(CONCATENATE(L$1,L132),'Formulario de Preguntas'!$C$2:$FN$85,4,FALSE),"")</f>
        <v/>
      </c>
      <c r="O132" s="29">
        <f>IF($B132='Formulario de Respuestas'!$D131,'Formulario de Respuestas'!$I131,"ES DIFERENTE")</f>
        <v>0</v>
      </c>
      <c r="P132" s="19" t="str">
        <f>IFERROR(VLOOKUP(CONCATENATE(O$1,O132),'Formulario de Preguntas'!$C$2:$FN$85,3,FALSE),"")</f>
        <v/>
      </c>
      <c r="Q132" s="1" t="str">
        <f>IFERROR(VLOOKUP(CONCATENATE(O$1,O132),'Formulario de Preguntas'!$C$2:$FN$85,4,FALSE),"")</f>
        <v/>
      </c>
      <c r="R132" s="29">
        <f>IF($B132='Formulario de Respuestas'!$D131,'Formulario de Respuestas'!$J131,"ES DIFERENTE")</f>
        <v>0</v>
      </c>
      <c r="S132" s="19" t="str">
        <f>IFERROR(VLOOKUP(CONCATENATE(R$1,R132),'Formulario de Preguntas'!$C$2:$FN$85,3,FALSE),"")</f>
        <v/>
      </c>
      <c r="T132" s="1" t="str">
        <f>IFERROR(VLOOKUP(CONCATENATE(R$1,R132),'Formulario de Preguntas'!$C$2:$FN$85,4,FALSE),"")</f>
        <v/>
      </c>
      <c r="U132" s="29">
        <f>IF($B132='Formulario de Respuestas'!$D131,'Formulario de Respuestas'!$K131,"ES DIFERENTE")</f>
        <v>0</v>
      </c>
      <c r="V132" s="19" t="str">
        <f>IFERROR(VLOOKUP(CONCATENATE(U$1,U132),'Formulario de Preguntas'!$C$2:$FN$85,3,FALSE),"")</f>
        <v/>
      </c>
      <c r="W132" s="1" t="str">
        <f>IFERROR(VLOOKUP(CONCATENATE(U$1,U132),'Formulario de Preguntas'!$C$2:$FN$85,4,FALSE),"")</f>
        <v/>
      </c>
      <c r="X132" s="29">
        <f>IF($B132='Formulario de Respuestas'!$D131,'Formulario de Respuestas'!$L131,"ES DIFERENTE")</f>
        <v>0</v>
      </c>
      <c r="Y132" s="19" t="str">
        <f>IFERROR(VLOOKUP(CONCATENATE(X$1,X132),'Formulario de Preguntas'!$C$2:$FN$85,3,FALSE),"")</f>
        <v/>
      </c>
      <c r="Z132" s="1" t="str">
        <f>IFERROR(VLOOKUP(CONCATENATE(X$1,X132),'Formulario de Preguntas'!$C$2:$FN$85,4,FALSE),"")</f>
        <v/>
      </c>
      <c r="AA132" s="29">
        <f>IF($B132='Formulario de Respuestas'!$D131,'Formulario de Respuestas'!$M131,"ES DIFERENTE")</f>
        <v>0</v>
      </c>
      <c r="AB132" s="19" t="str">
        <f>IFERROR(VLOOKUP(CONCATENATE(AA$1,AA132),'Formulario de Preguntas'!$C$2:$FN$85,3,FALSE),"")</f>
        <v/>
      </c>
      <c r="AC132" s="1" t="str">
        <f>IFERROR(VLOOKUP(CONCATENATE(AA$1,AA132),'Formulario de Preguntas'!$C$2:$FN$85,4,FALSE),"")</f>
        <v/>
      </c>
      <c r="AD132" s="29">
        <f>IF($B132='Formulario de Respuestas'!$D131,'Formulario de Respuestas'!$N131,"ES DIFERENTE")</f>
        <v>0</v>
      </c>
      <c r="AE132" s="19" t="str">
        <f>IFERROR(VLOOKUP(CONCATENATE(AD$1,AD132),'Formulario de Preguntas'!$C$2:$FN$85,3,FALSE),"")</f>
        <v/>
      </c>
      <c r="AF132" s="1" t="str">
        <f>IFERROR(VLOOKUP(CONCATENATE(AD$1,AD132),'Formulario de Preguntas'!$C$2:$FN$85,4,FALSE),"")</f>
        <v/>
      </c>
      <c r="AG132" s="29">
        <f>IF($B132='Formulario de Respuestas'!$D131,'Formulario de Respuestas'!$O131,"ES DIFERENTE")</f>
        <v>0</v>
      </c>
      <c r="AH132" s="19" t="str">
        <f>IFERROR(VLOOKUP(CONCATENATE(AG$1,AG132),'Formulario de Preguntas'!$C$2:$FN$85,3,FALSE),"")</f>
        <v/>
      </c>
      <c r="AI132" s="1" t="str">
        <f>IFERROR(VLOOKUP(CONCATENATE(AG$1,AG132),'Formulario de Preguntas'!$C$2:$FN$85,4,FALSE),"")</f>
        <v/>
      </c>
      <c r="AJ132" s="29">
        <f>IF($B132='Formulario de Respuestas'!$D131,'Formulario de Respuestas'!$P131,"ES DIFERENTE")</f>
        <v>0</v>
      </c>
      <c r="AK132" s="19" t="str">
        <f>IFERROR(VLOOKUP(CONCATENATE(AJ$1,AJ132),'Formulario de Preguntas'!$C$2:$FN$85,3,FALSE),"")</f>
        <v/>
      </c>
      <c r="AL132" s="1" t="str">
        <f>IFERROR(VLOOKUP(CONCATENATE(AJ$1,AJ132),'Formulario de Preguntas'!$C$2:$FN$85,4,FALSE),"")</f>
        <v/>
      </c>
      <c r="AM132" s="29">
        <f>IF($B132='Formulario de Respuestas'!$D131,'Formulario de Respuestas'!$Q131,"ES DIFERENTE")</f>
        <v>0</v>
      </c>
      <c r="AN132" s="19" t="str">
        <f>IFERROR(VLOOKUP(CONCATENATE(AM$1,AM132),'Formulario de Preguntas'!$C$2:$FN$85,3,FALSE),"")</f>
        <v/>
      </c>
      <c r="AO132" s="1" t="str">
        <f>IFERROR(VLOOKUP(CONCATENATE(AM$1,AM132),'Formulario de Preguntas'!$C$2:$FN$85,4,FALSE),"")</f>
        <v/>
      </c>
      <c r="AP132" s="29">
        <f>IF($B132='Formulario de Respuestas'!$D131,'Formulario de Respuestas'!$R131,"ES DIFERENTE")</f>
        <v>0</v>
      </c>
      <c r="AQ132" s="19" t="str">
        <f>IFERROR(VLOOKUP(CONCATENATE(AP$1,AP132),'Formulario de Preguntas'!$C$2:$FN$85,3,FALSE),"")</f>
        <v/>
      </c>
      <c r="AR132" s="1" t="str">
        <f>IFERROR(VLOOKUP(CONCATENATE(AP$1,AP132),'Formulario de Preguntas'!$C$2:$FN$85,4,FALSE),"")</f>
        <v/>
      </c>
      <c r="AS132" s="29">
        <f>IF($B132='Formulario de Respuestas'!$D131,'Formulario de Respuestas'!$S131,"ES DIFERENTE")</f>
        <v>0</v>
      </c>
      <c r="AT132" s="19" t="str">
        <f>IFERROR(VLOOKUP(CONCATENATE(AS$1,AS132),'Formulario de Preguntas'!$C$2:$FN$85,3,FALSE),"")</f>
        <v/>
      </c>
      <c r="AU132" s="1" t="str">
        <f>IFERROR(VLOOKUP(CONCATENATE(AS$1,AS132),'Formulario de Preguntas'!$C$2:$FN$85,4,FALSE),"")</f>
        <v/>
      </c>
      <c r="AV132" s="29">
        <f>IF($B132='Formulario de Respuestas'!$D131,'Formulario de Respuestas'!$T131,"ES DIFERENTE")</f>
        <v>0</v>
      </c>
      <c r="AW132" s="19" t="str">
        <f>IFERROR(VLOOKUP(CONCATENATE(AV$1,AV132),'Formulario de Preguntas'!$C$2:$FN$85,3,FALSE),"")</f>
        <v/>
      </c>
      <c r="AX132" s="1" t="str">
        <f>IFERROR(VLOOKUP(CONCATENATE(AV$1,AV132),'Formulario de Preguntas'!$C$2:$FN$85,4,FALSE),"")</f>
        <v/>
      </c>
      <c r="AY132" s="29">
        <f>IF($B132='Formulario de Respuestas'!$D131,'Formulario de Respuestas'!$U131,"ES DIFERENTE")</f>
        <v>0</v>
      </c>
      <c r="AZ132" s="19" t="str">
        <f>IFERROR(VLOOKUP(CONCATENATE(AY$1,AY132),'Formulario de Preguntas'!$C$2:$FN$85,3,FALSE),"")</f>
        <v/>
      </c>
      <c r="BA132" s="1" t="str">
        <f>IFERROR(VLOOKUP(CONCATENATE(AY$1,AY132),'Formulario de Preguntas'!$C$2:$FN$85,4,FALSE),"")</f>
        <v/>
      </c>
      <c r="BB132" s="29">
        <f>IF($B132='Formulario de Respuestas'!$D131,'Formulario de Respuestas'!$V131,"ES DIFERENTE")</f>
        <v>0</v>
      </c>
      <c r="BC132" s="19" t="str">
        <f>IFERROR(VLOOKUP(CONCATENATE(BB$1,BB132),'Formulario de Preguntas'!$C$2:$FN$85,3,FALSE),"")</f>
        <v/>
      </c>
      <c r="BD132" s="1" t="str">
        <f>IFERROR(VLOOKUP(CONCATENATE(BB$1,BB132),'Formulario de Preguntas'!$C$2:$FN$85,4,FALSE),"")</f>
        <v/>
      </c>
      <c r="BE132" s="29">
        <f>IF($B132='Formulario de Respuestas'!$D131,'Formulario de Respuestas'!$W131,"ES DIFERENTE")</f>
        <v>0</v>
      </c>
      <c r="BF132" s="19" t="str">
        <f>IFERROR(VLOOKUP(CONCATENATE(BE$1,BE132),'Formulario de Preguntas'!$C$2:$FN$85,3,FALSE),"")</f>
        <v/>
      </c>
      <c r="BG132" s="1" t="str">
        <f>IFERROR(VLOOKUP(CONCATENATE(BE$1,BE132),'Formulario de Preguntas'!$C$2:$FN$85,4,FALSE),"")</f>
        <v/>
      </c>
      <c r="BH132" s="29">
        <f>IF($B132='Formulario de Respuestas'!$D131,'Formulario de Respuestas'!$X131,"ES DIFERENTE")</f>
        <v>0</v>
      </c>
      <c r="BI132" s="19" t="str">
        <f>IFERROR(VLOOKUP(CONCATENATE(BH$1,BH132),'Formulario de Preguntas'!$C$2:$FN$85,3,FALSE),"")</f>
        <v/>
      </c>
      <c r="BJ132" s="1" t="str">
        <f>IFERROR(VLOOKUP(CONCATENATE(BH$1,BH132),'Formulario de Preguntas'!$C$2:$FN$85,4,FALSE),"")</f>
        <v/>
      </c>
      <c r="BL132" s="29">
        <f>IF($B132='Formulario de Respuestas'!$D131,'Formulario de Respuestas'!$X131,"ES DIFERENTE")</f>
        <v>0</v>
      </c>
      <c r="BM132" s="19" t="str">
        <f>IFERROR(VLOOKUP(CONCATENATE(BL$1,BL132),'Formulario de Preguntas'!$C$2:$FN$85,3,FALSE),"")</f>
        <v/>
      </c>
      <c r="BN132" s="1" t="str">
        <f>IFERROR(VLOOKUP(CONCATENATE(BL$1,BL132),'Formulario de Preguntas'!$C$2:$FN$85,4,FALSE),"")</f>
        <v/>
      </c>
      <c r="BP132" s="1">
        <f t="shared" ref="BP132:BP195" si="7">COUNTIF(D132:BN132,"RESPUESTA CORRECTA")</f>
        <v>0</v>
      </c>
      <c r="BQ132" s="1">
        <f t="shared" ref="BQ132:BQ195" si="8">5/20</f>
        <v>0.25</v>
      </c>
      <c r="BR132" s="1">
        <f t="shared" si="6"/>
        <v>0</v>
      </c>
      <c r="BS132" s="1">
        <f>COUNTIF('Formulario de Respuestas'!$E131:$AC131,"A")</f>
        <v>0</v>
      </c>
      <c r="BT132" s="1">
        <f>COUNTIF('Formulario de Respuestas'!$E131:$AC131,"B")</f>
        <v>0</v>
      </c>
      <c r="BU132" s="1">
        <f>COUNTIF('Formulario de Respuestas'!$E131:$AC131,"C")</f>
        <v>0</v>
      </c>
      <c r="BV132" s="1">
        <f>COUNTIF('Formulario de Respuestas'!$E131:$AC131,"D")</f>
        <v>0</v>
      </c>
      <c r="BW132" s="1">
        <f>COUNTIF('Formulario de Respuestas'!$E131:$AC131,"E (RESPUESTA ANULADA)")</f>
        <v>0</v>
      </c>
    </row>
    <row r="133" spans="1:75" x14ac:dyDescent="0.25">
      <c r="A133" s="1">
        <f>'Formulario de Respuestas'!C132</f>
        <v>0</v>
      </c>
      <c r="B133" s="1">
        <f>'Formulario de Respuestas'!D132</f>
        <v>0</v>
      </c>
      <c r="C133" s="29">
        <f>IF($B133='Formulario de Respuestas'!$D132,'Formulario de Respuestas'!$E132,"ES DIFERENTE")</f>
        <v>0</v>
      </c>
      <c r="D133" s="19" t="str">
        <f>IFERROR(VLOOKUP(CONCATENATE(C$1,C133),'Formulario de Preguntas'!$C$2:$FN$85,3,FALSE),"")</f>
        <v/>
      </c>
      <c r="E133" s="1" t="str">
        <f>IFERROR(VLOOKUP(CONCATENATE(C$1,C133),'Formulario de Preguntas'!$C$2:$FN$85,4,FALSE),"")</f>
        <v/>
      </c>
      <c r="F133" s="29">
        <f>IF($B133='Formulario de Respuestas'!$D132,'Formulario de Respuestas'!$F132,"ES DIFERENTE")</f>
        <v>0</v>
      </c>
      <c r="G133" s="19" t="str">
        <f>IFERROR(VLOOKUP(CONCATENATE(F$1,F133),'Formulario de Preguntas'!$C$2:$FN$85,3,FALSE),"")</f>
        <v/>
      </c>
      <c r="H133" s="1" t="str">
        <f>IFERROR(VLOOKUP(CONCATENATE(F$1,F133),'Formulario de Preguntas'!$C$2:$FN$85,4,FALSE),"")</f>
        <v/>
      </c>
      <c r="I133" s="29">
        <f>IF($B133='Formulario de Respuestas'!$D132,'Formulario de Respuestas'!$G132,"ES DIFERENTE")</f>
        <v>0</v>
      </c>
      <c r="J133" s="19" t="str">
        <f>IFERROR(VLOOKUP(CONCATENATE(I$1,I133),'Formulario de Preguntas'!$C$2:$FN$85,3,FALSE),"")</f>
        <v/>
      </c>
      <c r="K133" s="1" t="str">
        <f>IFERROR(VLOOKUP(CONCATENATE(I$1,I133),'Formulario de Preguntas'!$C$2:$FN$85,4,FALSE),"")</f>
        <v/>
      </c>
      <c r="L133" s="29">
        <f>IF($B133='Formulario de Respuestas'!$D132,'Formulario de Respuestas'!$H132,"ES DIFERENTE")</f>
        <v>0</v>
      </c>
      <c r="M133" s="19" t="str">
        <f>IFERROR(VLOOKUP(CONCATENATE(L$1,L133),'Formulario de Preguntas'!$C$2:$FN$85,3,FALSE),"")</f>
        <v/>
      </c>
      <c r="N133" s="1" t="str">
        <f>IFERROR(VLOOKUP(CONCATENATE(L$1,L133),'Formulario de Preguntas'!$C$2:$FN$85,4,FALSE),"")</f>
        <v/>
      </c>
      <c r="O133" s="29">
        <f>IF($B133='Formulario de Respuestas'!$D132,'Formulario de Respuestas'!$I132,"ES DIFERENTE")</f>
        <v>0</v>
      </c>
      <c r="P133" s="19" t="str">
        <f>IFERROR(VLOOKUP(CONCATENATE(O$1,O133),'Formulario de Preguntas'!$C$2:$FN$85,3,FALSE),"")</f>
        <v/>
      </c>
      <c r="Q133" s="1" t="str">
        <f>IFERROR(VLOOKUP(CONCATENATE(O$1,O133),'Formulario de Preguntas'!$C$2:$FN$85,4,FALSE),"")</f>
        <v/>
      </c>
      <c r="R133" s="29">
        <f>IF($B133='Formulario de Respuestas'!$D132,'Formulario de Respuestas'!$J132,"ES DIFERENTE")</f>
        <v>0</v>
      </c>
      <c r="S133" s="19" t="str">
        <f>IFERROR(VLOOKUP(CONCATENATE(R$1,R133),'Formulario de Preguntas'!$C$2:$FN$85,3,FALSE),"")</f>
        <v/>
      </c>
      <c r="T133" s="1" t="str">
        <f>IFERROR(VLOOKUP(CONCATENATE(R$1,R133),'Formulario de Preguntas'!$C$2:$FN$85,4,FALSE),"")</f>
        <v/>
      </c>
      <c r="U133" s="29">
        <f>IF($B133='Formulario de Respuestas'!$D132,'Formulario de Respuestas'!$K132,"ES DIFERENTE")</f>
        <v>0</v>
      </c>
      <c r="V133" s="19" t="str">
        <f>IFERROR(VLOOKUP(CONCATENATE(U$1,U133),'Formulario de Preguntas'!$C$2:$FN$85,3,FALSE),"")</f>
        <v/>
      </c>
      <c r="W133" s="1" t="str">
        <f>IFERROR(VLOOKUP(CONCATENATE(U$1,U133),'Formulario de Preguntas'!$C$2:$FN$85,4,FALSE),"")</f>
        <v/>
      </c>
      <c r="X133" s="29">
        <f>IF($B133='Formulario de Respuestas'!$D132,'Formulario de Respuestas'!$L132,"ES DIFERENTE")</f>
        <v>0</v>
      </c>
      <c r="Y133" s="19" t="str">
        <f>IFERROR(VLOOKUP(CONCATENATE(X$1,X133),'Formulario de Preguntas'!$C$2:$FN$85,3,FALSE),"")</f>
        <v/>
      </c>
      <c r="Z133" s="1" t="str">
        <f>IFERROR(VLOOKUP(CONCATENATE(X$1,X133),'Formulario de Preguntas'!$C$2:$FN$85,4,FALSE),"")</f>
        <v/>
      </c>
      <c r="AA133" s="29">
        <f>IF($B133='Formulario de Respuestas'!$D132,'Formulario de Respuestas'!$M132,"ES DIFERENTE")</f>
        <v>0</v>
      </c>
      <c r="AB133" s="19" t="str">
        <f>IFERROR(VLOOKUP(CONCATENATE(AA$1,AA133),'Formulario de Preguntas'!$C$2:$FN$85,3,FALSE),"")</f>
        <v/>
      </c>
      <c r="AC133" s="1" t="str">
        <f>IFERROR(VLOOKUP(CONCATENATE(AA$1,AA133),'Formulario de Preguntas'!$C$2:$FN$85,4,FALSE),"")</f>
        <v/>
      </c>
      <c r="AD133" s="29">
        <f>IF($B133='Formulario de Respuestas'!$D132,'Formulario de Respuestas'!$N132,"ES DIFERENTE")</f>
        <v>0</v>
      </c>
      <c r="AE133" s="19" t="str">
        <f>IFERROR(VLOOKUP(CONCATENATE(AD$1,AD133),'Formulario de Preguntas'!$C$2:$FN$85,3,FALSE),"")</f>
        <v/>
      </c>
      <c r="AF133" s="1" t="str">
        <f>IFERROR(VLOOKUP(CONCATENATE(AD$1,AD133),'Formulario de Preguntas'!$C$2:$FN$85,4,FALSE),"")</f>
        <v/>
      </c>
      <c r="AG133" s="29">
        <f>IF($B133='Formulario de Respuestas'!$D132,'Formulario de Respuestas'!$O132,"ES DIFERENTE")</f>
        <v>0</v>
      </c>
      <c r="AH133" s="19" t="str">
        <f>IFERROR(VLOOKUP(CONCATENATE(AG$1,AG133),'Formulario de Preguntas'!$C$2:$FN$85,3,FALSE),"")</f>
        <v/>
      </c>
      <c r="AI133" s="1" t="str">
        <f>IFERROR(VLOOKUP(CONCATENATE(AG$1,AG133),'Formulario de Preguntas'!$C$2:$FN$85,4,FALSE),"")</f>
        <v/>
      </c>
      <c r="AJ133" s="29">
        <f>IF($B133='Formulario de Respuestas'!$D132,'Formulario de Respuestas'!$P132,"ES DIFERENTE")</f>
        <v>0</v>
      </c>
      <c r="AK133" s="19" t="str">
        <f>IFERROR(VLOOKUP(CONCATENATE(AJ$1,AJ133),'Formulario de Preguntas'!$C$2:$FN$85,3,FALSE),"")</f>
        <v/>
      </c>
      <c r="AL133" s="1" t="str">
        <f>IFERROR(VLOOKUP(CONCATENATE(AJ$1,AJ133),'Formulario de Preguntas'!$C$2:$FN$85,4,FALSE),"")</f>
        <v/>
      </c>
      <c r="AM133" s="29">
        <f>IF($B133='Formulario de Respuestas'!$D132,'Formulario de Respuestas'!$Q132,"ES DIFERENTE")</f>
        <v>0</v>
      </c>
      <c r="AN133" s="19" t="str">
        <f>IFERROR(VLOOKUP(CONCATENATE(AM$1,AM133),'Formulario de Preguntas'!$C$2:$FN$85,3,FALSE),"")</f>
        <v/>
      </c>
      <c r="AO133" s="1" t="str">
        <f>IFERROR(VLOOKUP(CONCATENATE(AM$1,AM133),'Formulario de Preguntas'!$C$2:$FN$85,4,FALSE),"")</f>
        <v/>
      </c>
      <c r="AP133" s="29">
        <f>IF($B133='Formulario de Respuestas'!$D132,'Formulario de Respuestas'!$R132,"ES DIFERENTE")</f>
        <v>0</v>
      </c>
      <c r="AQ133" s="19" t="str">
        <f>IFERROR(VLOOKUP(CONCATENATE(AP$1,AP133),'Formulario de Preguntas'!$C$2:$FN$85,3,FALSE),"")</f>
        <v/>
      </c>
      <c r="AR133" s="1" t="str">
        <f>IFERROR(VLOOKUP(CONCATENATE(AP$1,AP133),'Formulario de Preguntas'!$C$2:$FN$85,4,FALSE),"")</f>
        <v/>
      </c>
      <c r="AS133" s="29">
        <f>IF($B133='Formulario de Respuestas'!$D132,'Formulario de Respuestas'!$S132,"ES DIFERENTE")</f>
        <v>0</v>
      </c>
      <c r="AT133" s="19" t="str">
        <f>IFERROR(VLOOKUP(CONCATENATE(AS$1,AS133),'Formulario de Preguntas'!$C$2:$FN$85,3,FALSE),"")</f>
        <v/>
      </c>
      <c r="AU133" s="1" t="str">
        <f>IFERROR(VLOOKUP(CONCATENATE(AS$1,AS133),'Formulario de Preguntas'!$C$2:$FN$85,4,FALSE),"")</f>
        <v/>
      </c>
      <c r="AV133" s="29">
        <f>IF($B133='Formulario de Respuestas'!$D132,'Formulario de Respuestas'!$T132,"ES DIFERENTE")</f>
        <v>0</v>
      </c>
      <c r="AW133" s="19" t="str">
        <f>IFERROR(VLOOKUP(CONCATENATE(AV$1,AV133),'Formulario de Preguntas'!$C$2:$FN$85,3,FALSE),"")</f>
        <v/>
      </c>
      <c r="AX133" s="1" t="str">
        <f>IFERROR(VLOOKUP(CONCATENATE(AV$1,AV133),'Formulario de Preguntas'!$C$2:$FN$85,4,FALSE),"")</f>
        <v/>
      </c>
      <c r="AY133" s="29">
        <f>IF($B133='Formulario de Respuestas'!$D132,'Formulario de Respuestas'!$U132,"ES DIFERENTE")</f>
        <v>0</v>
      </c>
      <c r="AZ133" s="19" t="str">
        <f>IFERROR(VLOOKUP(CONCATENATE(AY$1,AY133),'Formulario de Preguntas'!$C$2:$FN$85,3,FALSE),"")</f>
        <v/>
      </c>
      <c r="BA133" s="1" t="str">
        <f>IFERROR(VLOOKUP(CONCATENATE(AY$1,AY133),'Formulario de Preguntas'!$C$2:$FN$85,4,FALSE),"")</f>
        <v/>
      </c>
      <c r="BB133" s="29">
        <f>IF($B133='Formulario de Respuestas'!$D132,'Formulario de Respuestas'!$V132,"ES DIFERENTE")</f>
        <v>0</v>
      </c>
      <c r="BC133" s="19" t="str">
        <f>IFERROR(VLOOKUP(CONCATENATE(BB$1,BB133),'Formulario de Preguntas'!$C$2:$FN$85,3,FALSE),"")</f>
        <v/>
      </c>
      <c r="BD133" s="1" t="str">
        <f>IFERROR(VLOOKUP(CONCATENATE(BB$1,BB133),'Formulario de Preguntas'!$C$2:$FN$85,4,FALSE),"")</f>
        <v/>
      </c>
      <c r="BE133" s="29">
        <f>IF($B133='Formulario de Respuestas'!$D132,'Formulario de Respuestas'!$W132,"ES DIFERENTE")</f>
        <v>0</v>
      </c>
      <c r="BF133" s="19" t="str">
        <f>IFERROR(VLOOKUP(CONCATENATE(BE$1,BE133),'Formulario de Preguntas'!$C$2:$FN$85,3,FALSE),"")</f>
        <v/>
      </c>
      <c r="BG133" s="1" t="str">
        <f>IFERROR(VLOOKUP(CONCATENATE(BE$1,BE133),'Formulario de Preguntas'!$C$2:$FN$85,4,FALSE),"")</f>
        <v/>
      </c>
      <c r="BH133" s="29">
        <f>IF($B133='Formulario de Respuestas'!$D132,'Formulario de Respuestas'!$X132,"ES DIFERENTE")</f>
        <v>0</v>
      </c>
      <c r="BI133" s="19" t="str">
        <f>IFERROR(VLOOKUP(CONCATENATE(BH$1,BH133),'Formulario de Preguntas'!$C$2:$FN$85,3,FALSE),"")</f>
        <v/>
      </c>
      <c r="BJ133" s="1" t="str">
        <f>IFERROR(VLOOKUP(CONCATENATE(BH$1,BH133),'Formulario de Preguntas'!$C$2:$FN$85,4,FALSE),"")</f>
        <v/>
      </c>
      <c r="BL133" s="29">
        <f>IF($B133='Formulario de Respuestas'!$D132,'Formulario de Respuestas'!$X132,"ES DIFERENTE")</f>
        <v>0</v>
      </c>
      <c r="BM133" s="19" t="str">
        <f>IFERROR(VLOOKUP(CONCATENATE(BL$1,BL133),'Formulario de Preguntas'!$C$2:$FN$85,3,FALSE),"")</f>
        <v/>
      </c>
      <c r="BN133" s="1" t="str">
        <f>IFERROR(VLOOKUP(CONCATENATE(BL$1,BL133),'Formulario de Preguntas'!$C$2:$FN$85,4,FALSE),"")</f>
        <v/>
      </c>
      <c r="BP133" s="1">
        <f t="shared" si="7"/>
        <v>0</v>
      </c>
      <c r="BQ133" s="1">
        <f t="shared" si="8"/>
        <v>0.25</v>
      </c>
      <c r="BR133" s="1">
        <f t="shared" si="6"/>
        <v>0</v>
      </c>
      <c r="BS133" s="1">
        <f>COUNTIF('Formulario de Respuestas'!$E132:$AC132,"A")</f>
        <v>0</v>
      </c>
      <c r="BT133" s="1">
        <f>COUNTIF('Formulario de Respuestas'!$E132:$AC132,"B")</f>
        <v>0</v>
      </c>
      <c r="BU133" s="1">
        <f>COUNTIF('Formulario de Respuestas'!$E132:$AC132,"C")</f>
        <v>0</v>
      </c>
      <c r="BV133" s="1">
        <f>COUNTIF('Formulario de Respuestas'!$E132:$AC132,"D")</f>
        <v>0</v>
      </c>
      <c r="BW133" s="1">
        <f>COUNTIF('Formulario de Respuestas'!$E132:$AC132,"E (RESPUESTA ANULADA)")</f>
        <v>0</v>
      </c>
    </row>
    <row r="134" spans="1:75" x14ac:dyDescent="0.25">
      <c r="A134" s="1">
        <f>'Formulario de Respuestas'!C133</f>
        <v>0</v>
      </c>
      <c r="B134" s="1">
        <f>'Formulario de Respuestas'!D133</f>
        <v>0</v>
      </c>
      <c r="C134" s="29">
        <f>IF($B134='Formulario de Respuestas'!$D133,'Formulario de Respuestas'!$E133,"ES DIFERENTE")</f>
        <v>0</v>
      </c>
      <c r="D134" s="19" t="str">
        <f>IFERROR(VLOOKUP(CONCATENATE(C$1,C134),'Formulario de Preguntas'!$C$2:$FN$85,3,FALSE),"")</f>
        <v/>
      </c>
      <c r="E134" s="1" t="str">
        <f>IFERROR(VLOOKUP(CONCATENATE(C$1,C134),'Formulario de Preguntas'!$C$2:$FN$85,4,FALSE),"")</f>
        <v/>
      </c>
      <c r="F134" s="29">
        <f>IF($B134='Formulario de Respuestas'!$D133,'Formulario de Respuestas'!$F133,"ES DIFERENTE")</f>
        <v>0</v>
      </c>
      <c r="G134" s="19" t="str">
        <f>IFERROR(VLOOKUP(CONCATENATE(F$1,F134),'Formulario de Preguntas'!$C$2:$FN$85,3,FALSE),"")</f>
        <v/>
      </c>
      <c r="H134" s="1" t="str">
        <f>IFERROR(VLOOKUP(CONCATENATE(F$1,F134),'Formulario de Preguntas'!$C$2:$FN$85,4,FALSE),"")</f>
        <v/>
      </c>
      <c r="I134" s="29">
        <f>IF($B134='Formulario de Respuestas'!$D133,'Formulario de Respuestas'!$G133,"ES DIFERENTE")</f>
        <v>0</v>
      </c>
      <c r="J134" s="19" t="str">
        <f>IFERROR(VLOOKUP(CONCATENATE(I$1,I134),'Formulario de Preguntas'!$C$2:$FN$85,3,FALSE),"")</f>
        <v/>
      </c>
      <c r="K134" s="1" t="str">
        <f>IFERROR(VLOOKUP(CONCATENATE(I$1,I134),'Formulario de Preguntas'!$C$2:$FN$85,4,FALSE),"")</f>
        <v/>
      </c>
      <c r="L134" s="29">
        <f>IF($B134='Formulario de Respuestas'!$D133,'Formulario de Respuestas'!$H133,"ES DIFERENTE")</f>
        <v>0</v>
      </c>
      <c r="M134" s="19" t="str">
        <f>IFERROR(VLOOKUP(CONCATENATE(L$1,L134),'Formulario de Preguntas'!$C$2:$FN$85,3,FALSE),"")</f>
        <v/>
      </c>
      <c r="N134" s="1" t="str">
        <f>IFERROR(VLOOKUP(CONCATENATE(L$1,L134),'Formulario de Preguntas'!$C$2:$FN$85,4,FALSE),"")</f>
        <v/>
      </c>
      <c r="O134" s="29">
        <f>IF($B134='Formulario de Respuestas'!$D133,'Formulario de Respuestas'!$I133,"ES DIFERENTE")</f>
        <v>0</v>
      </c>
      <c r="P134" s="19" t="str">
        <f>IFERROR(VLOOKUP(CONCATENATE(O$1,O134),'Formulario de Preguntas'!$C$2:$FN$85,3,FALSE),"")</f>
        <v/>
      </c>
      <c r="Q134" s="1" t="str">
        <f>IFERROR(VLOOKUP(CONCATENATE(O$1,O134),'Formulario de Preguntas'!$C$2:$FN$85,4,FALSE),"")</f>
        <v/>
      </c>
      <c r="R134" s="29">
        <f>IF($B134='Formulario de Respuestas'!$D133,'Formulario de Respuestas'!$J133,"ES DIFERENTE")</f>
        <v>0</v>
      </c>
      <c r="S134" s="19" t="str">
        <f>IFERROR(VLOOKUP(CONCATENATE(R$1,R134),'Formulario de Preguntas'!$C$2:$FN$85,3,FALSE),"")</f>
        <v/>
      </c>
      <c r="T134" s="1" t="str">
        <f>IFERROR(VLOOKUP(CONCATENATE(R$1,R134),'Formulario de Preguntas'!$C$2:$FN$85,4,FALSE),"")</f>
        <v/>
      </c>
      <c r="U134" s="29">
        <f>IF($B134='Formulario de Respuestas'!$D133,'Formulario de Respuestas'!$K133,"ES DIFERENTE")</f>
        <v>0</v>
      </c>
      <c r="V134" s="19" t="str">
        <f>IFERROR(VLOOKUP(CONCATENATE(U$1,U134),'Formulario de Preguntas'!$C$2:$FN$85,3,FALSE),"")</f>
        <v/>
      </c>
      <c r="W134" s="1" t="str">
        <f>IFERROR(VLOOKUP(CONCATENATE(U$1,U134),'Formulario de Preguntas'!$C$2:$FN$85,4,FALSE),"")</f>
        <v/>
      </c>
      <c r="X134" s="29">
        <f>IF($B134='Formulario de Respuestas'!$D133,'Formulario de Respuestas'!$L133,"ES DIFERENTE")</f>
        <v>0</v>
      </c>
      <c r="Y134" s="19" t="str">
        <f>IFERROR(VLOOKUP(CONCATENATE(X$1,X134),'Formulario de Preguntas'!$C$2:$FN$85,3,FALSE),"")</f>
        <v/>
      </c>
      <c r="Z134" s="1" t="str">
        <f>IFERROR(VLOOKUP(CONCATENATE(X$1,X134),'Formulario de Preguntas'!$C$2:$FN$85,4,FALSE),"")</f>
        <v/>
      </c>
      <c r="AA134" s="29">
        <f>IF($B134='Formulario de Respuestas'!$D133,'Formulario de Respuestas'!$M133,"ES DIFERENTE")</f>
        <v>0</v>
      </c>
      <c r="AB134" s="19" t="str">
        <f>IFERROR(VLOOKUP(CONCATENATE(AA$1,AA134),'Formulario de Preguntas'!$C$2:$FN$85,3,FALSE),"")</f>
        <v/>
      </c>
      <c r="AC134" s="1" t="str">
        <f>IFERROR(VLOOKUP(CONCATENATE(AA$1,AA134),'Formulario de Preguntas'!$C$2:$FN$85,4,FALSE),"")</f>
        <v/>
      </c>
      <c r="AD134" s="29">
        <f>IF($B134='Formulario de Respuestas'!$D133,'Formulario de Respuestas'!$N133,"ES DIFERENTE")</f>
        <v>0</v>
      </c>
      <c r="AE134" s="19" t="str">
        <f>IFERROR(VLOOKUP(CONCATENATE(AD$1,AD134),'Formulario de Preguntas'!$C$2:$FN$85,3,FALSE),"")</f>
        <v/>
      </c>
      <c r="AF134" s="1" t="str">
        <f>IFERROR(VLOOKUP(CONCATENATE(AD$1,AD134),'Formulario de Preguntas'!$C$2:$FN$85,4,FALSE),"")</f>
        <v/>
      </c>
      <c r="AG134" s="29">
        <f>IF($B134='Formulario de Respuestas'!$D133,'Formulario de Respuestas'!$O133,"ES DIFERENTE")</f>
        <v>0</v>
      </c>
      <c r="AH134" s="19" t="str">
        <f>IFERROR(VLOOKUP(CONCATENATE(AG$1,AG134),'Formulario de Preguntas'!$C$2:$FN$85,3,FALSE),"")</f>
        <v/>
      </c>
      <c r="AI134" s="1" t="str">
        <f>IFERROR(VLOOKUP(CONCATENATE(AG$1,AG134),'Formulario de Preguntas'!$C$2:$FN$85,4,FALSE),"")</f>
        <v/>
      </c>
      <c r="AJ134" s="29">
        <f>IF($B134='Formulario de Respuestas'!$D133,'Formulario de Respuestas'!$P133,"ES DIFERENTE")</f>
        <v>0</v>
      </c>
      <c r="AK134" s="19" t="str">
        <f>IFERROR(VLOOKUP(CONCATENATE(AJ$1,AJ134),'Formulario de Preguntas'!$C$2:$FN$85,3,FALSE),"")</f>
        <v/>
      </c>
      <c r="AL134" s="1" t="str">
        <f>IFERROR(VLOOKUP(CONCATENATE(AJ$1,AJ134),'Formulario de Preguntas'!$C$2:$FN$85,4,FALSE),"")</f>
        <v/>
      </c>
      <c r="AM134" s="29">
        <f>IF($B134='Formulario de Respuestas'!$D133,'Formulario de Respuestas'!$Q133,"ES DIFERENTE")</f>
        <v>0</v>
      </c>
      <c r="AN134" s="19" t="str">
        <f>IFERROR(VLOOKUP(CONCATENATE(AM$1,AM134),'Formulario de Preguntas'!$C$2:$FN$85,3,FALSE),"")</f>
        <v/>
      </c>
      <c r="AO134" s="1" t="str">
        <f>IFERROR(VLOOKUP(CONCATENATE(AM$1,AM134),'Formulario de Preguntas'!$C$2:$FN$85,4,FALSE),"")</f>
        <v/>
      </c>
      <c r="AP134" s="29">
        <f>IF($B134='Formulario de Respuestas'!$D133,'Formulario de Respuestas'!$R133,"ES DIFERENTE")</f>
        <v>0</v>
      </c>
      <c r="AQ134" s="19" t="str">
        <f>IFERROR(VLOOKUP(CONCATENATE(AP$1,AP134),'Formulario de Preguntas'!$C$2:$FN$85,3,FALSE),"")</f>
        <v/>
      </c>
      <c r="AR134" s="1" t="str">
        <f>IFERROR(VLOOKUP(CONCATENATE(AP$1,AP134),'Formulario de Preguntas'!$C$2:$FN$85,4,FALSE),"")</f>
        <v/>
      </c>
      <c r="AS134" s="29">
        <f>IF($B134='Formulario de Respuestas'!$D133,'Formulario de Respuestas'!$S133,"ES DIFERENTE")</f>
        <v>0</v>
      </c>
      <c r="AT134" s="19" t="str">
        <f>IFERROR(VLOOKUP(CONCATENATE(AS$1,AS134),'Formulario de Preguntas'!$C$2:$FN$85,3,FALSE),"")</f>
        <v/>
      </c>
      <c r="AU134" s="1" t="str">
        <f>IFERROR(VLOOKUP(CONCATENATE(AS$1,AS134),'Formulario de Preguntas'!$C$2:$FN$85,4,FALSE),"")</f>
        <v/>
      </c>
      <c r="AV134" s="29">
        <f>IF($B134='Formulario de Respuestas'!$D133,'Formulario de Respuestas'!$T133,"ES DIFERENTE")</f>
        <v>0</v>
      </c>
      <c r="AW134" s="19" t="str">
        <f>IFERROR(VLOOKUP(CONCATENATE(AV$1,AV134),'Formulario de Preguntas'!$C$2:$FN$85,3,FALSE),"")</f>
        <v/>
      </c>
      <c r="AX134" s="1" t="str">
        <f>IFERROR(VLOOKUP(CONCATENATE(AV$1,AV134),'Formulario de Preguntas'!$C$2:$FN$85,4,FALSE),"")</f>
        <v/>
      </c>
      <c r="AY134" s="29">
        <f>IF($B134='Formulario de Respuestas'!$D133,'Formulario de Respuestas'!$U133,"ES DIFERENTE")</f>
        <v>0</v>
      </c>
      <c r="AZ134" s="19" t="str">
        <f>IFERROR(VLOOKUP(CONCATENATE(AY$1,AY134),'Formulario de Preguntas'!$C$2:$FN$85,3,FALSE),"")</f>
        <v/>
      </c>
      <c r="BA134" s="1" t="str">
        <f>IFERROR(VLOOKUP(CONCATENATE(AY$1,AY134),'Formulario de Preguntas'!$C$2:$FN$85,4,FALSE),"")</f>
        <v/>
      </c>
      <c r="BB134" s="29">
        <f>IF($B134='Formulario de Respuestas'!$D133,'Formulario de Respuestas'!$V133,"ES DIFERENTE")</f>
        <v>0</v>
      </c>
      <c r="BC134" s="19" t="str">
        <f>IFERROR(VLOOKUP(CONCATENATE(BB$1,BB134),'Formulario de Preguntas'!$C$2:$FN$85,3,FALSE),"")</f>
        <v/>
      </c>
      <c r="BD134" s="1" t="str">
        <f>IFERROR(VLOOKUP(CONCATENATE(BB$1,BB134),'Formulario de Preguntas'!$C$2:$FN$85,4,FALSE),"")</f>
        <v/>
      </c>
      <c r="BE134" s="29">
        <f>IF($B134='Formulario de Respuestas'!$D133,'Formulario de Respuestas'!$W133,"ES DIFERENTE")</f>
        <v>0</v>
      </c>
      <c r="BF134" s="19" t="str">
        <f>IFERROR(VLOOKUP(CONCATENATE(BE$1,BE134),'Formulario de Preguntas'!$C$2:$FN$85,3,FALSE),"")</f>
        <v/>
      </c>
      <c r="BG134" s="1" t="str">
        <f>IFERROR(VLOOKUP(CONCATENATE(BE$1,BE134),'Formulario de Preguntas'!$C$2:$FN$85,4,FALSE),"")</f>
        <v/>
      </c>
      <c r="BH134" s="29">
        <f>IF($B134='Formulario de Respuestas'!$D133,'Formulario de Respuestas'!$X133,"ES DIFERENTE")</f>
        <v>0</v>
      </c>
      <c r="BI134" s="19" t="str">
        <f>IFERROR(VLOOKUP(CONCATENATE(BH$1,BH134),'Formulario de Preguntas'!$C$2:$FN$85,3,FALSE),"")</f>
        <v/>
      </c>
      <c r="BJ134" s="1" t="str">
        <f>IFERROR(VLOOKUP(CONCATENATE(BH$1,BH134),'Formulario de Preguntas'!$C$2:$FN$85,4,FALSE),"")</f>
        <v/>
      </c>
      <c r="BL134" s="29">
        <f>IF($B134='Formulario de Respuestas'!$D133,'Formulario de Respuestas'!$X133,"ES DIFERENTE")</f>
        <v>0</v>
      </c>
      <c r="BM134" s="19" t="str">
        <f>IFERROR(VLOOKUP(CONCATENATE(BL$1,BL134),'Formulario de Preguntas'!$C$2:$FN$85,3,FALSE),"")</f>
        <v/>
      </c>
      <c r="BN134" s="1" t="str">
        <f>IFERROR(VLOOKUP(CONCATENATE(BL$1,BL134),'Formulario de Preguntas'!$C$2:$FN$85,4,FALSE),"")</f>
        <v/>
      </c>
      <c r="BP134" s="1">
        <f t="shared" si="7"/>
        <v>0</v>
      </c>
      <c r="BQ134" s="1">
        <f t="shared" si="8"/>
        <v>0.25</v>
      </c>
      <c r="BR134" s="1">
        <f t="shared" si="6"/>
        <v>0</v>
      </c>
      <c r="BS134" s="1">
        <f>COUNTIF('Formulario de Respuestas'!$E133:$AC133,"A")</f>
        <v>0</v>
      </c>
      <c r="BT134" s="1">
        <f>COUNTIF('Formulario de Respuestas'!$E133:$AC133,"B")</f>
        <v>0</v>
      </c>
      <c r="BU134" s="1">
        <f>COUNTIF('Formulario de Respuestas'!$E133:$AC133,"C")</f>
        <v>0</v>
      </c>
      <c r="BV134" s="1">
        <f>COUNTIF('Formulario de Respuestas'!$E133:$AC133,"D")</f>
        <v>0</v>
      </c>
      <c r="BW134" s="1">
        <f>COUNTIF('Formulario de Respuestas'!$E133:$AC133,"E (RESPUESTA ANULADA)")</f>
        <v>0</v>
      </c>
    </row>
    <row r="135" spans="1:75" x14ac:dyDescent="0.25">
      <c r="A135" s="1">
        <f>'Formulario de Respuestas'!C134</f>
        <v>0</v>
      </c>
      <c r="B135" s="1">
        <f>'Formulario de Respuestas'!D134</f>
        <v>0</v>
      </c>
      <c r="C135" s="29">
        <f>IF($B135='Formulario de Respuestas'!$D134,'Formulario de Respuestas'!$E134,"ES DIFERENTE")</f>
        <v>0</v>
      </c>
      <c r="D135" s="19" t="str">
        <f>IFERROR(VLOOKUP(CONCATENATE(C$1,C135),'Formulario de Preguntas'!$C$2:$FN$85,3,FALSE),"")</f>
        <v/>
      </c>
      <c r="E135" s="1" t="str">
        <f>IFERROR(VLOOKUP(CONCATENATE(C$1,C135),'Formulario de Preguntas'!$C$2:$FN$85,4,FALSE),"")</f>
        <v/>
      </c>
      <c r="F135" s="29">
        <f>IF($B135='Formulario de Respuestas'!$D134,'Formulario de Respuestas'!$F134,"ES DIFERENTE")</f>
        <v>0</v>
      </c>
      <c r="G135" s="19" t="str">
        <f>IFERROR(VLOOKUP(CONCATENATE(F$1,F135),'Formulario de Preguntas'!$C$2:$FN$85,3,FALSE),"")</f>
        <v/>
      </c>
      <c r="H135" s="1" t="str">
        <f>IFERROR(VLOOKUP(CONCATENATE(F$1,F135),'Formulario de Preguntas'!$C$2:$FN$85,4,FALSE),"")</f>
        <v/>
      </c>
      <c r="I135" s="29">
        <f>IF($B135='Formulario de Respuestas'!$D134,'Formulario de Respuestas'!$G134,"ES DIFERENTE")</f>
        <v>0</v>
      </c>
      <c r="J135" s="19" t="str">
        <f>IFERROR(VLOOKUP(CONCATENATE(I$1,I135),'Formulario de Preguntas'!$C$2:$FN$85,3,FALSE),"")</f>
        <v/>
      </c>
      <c r="K135" s="1" t="str">
        <f>IFERROR(VLOOKUP(CONCATENATE(I$1,I135),'Formulario de Preguntas'!$C$2:$FN$85,4,FALSE),"")</f>
        <v/>
      </c>
      <c r="L135" s="29">
        <f>IF($B135='Formulario de Respuestas'!$D134,'Formulario de Respuestas'!$H134,"ES DIFERENTE")</f>
        <v>0</v>
      </c>
      <c r="M135" s="19" t="str">
        <f>IFERROR(VLOOKUP(CONCATENATE(L$1,L135),'Formulario de Preguntas'!$C$2:$FN$85,3,FALSE),"")</f>
        <v/>
      </c>
      <c r="N135" s="1" t="str">
        <f>IFERROR(VLOOKUP(CONCATENATE(L$1,L135),'Formulario de Preguntas'!$C$2:$FN$85,4,FALSE),"")</f>
        <v/>
      </c>
      <c r="O135" s="29">
        <f>IF($B135='Formulario de Respuestas'!$D134,'Formulario de Respuestas'!$I134,"ES DIFERENTE")</f>
        <v>0</v>
      </c>
      <c r="P135" s="19" t="str">
        <f>IFERROR(VLOOKUP(CONCATENATE(O$1,O135),'Formulario de Preguntas'!$C$2:$FN$85,3,FALSE),"")</f>
        <v/>
      </c>
      <c r="Q135" s="1" t="str">
        <f>IFERROR(VLOOKUP(CONCATENATE(O$1,O135),'Formulario de Preguntas'!$C$2:$FN$85,4,FALSE),"")</f>
        <v/>
      </c>
      <c r="R135" s="29">
        <f>IF($B135='Formulario de Respuestas'!$D134,'Formulario de Respuestas'!$J134,"ES DIFERENTE")</f>
        <v>0</v>
      </c>
      <c r="S135" s="19" t="str">
        <f>IFERROR(VLOOKUP(CONCATENATE(R$1,R135),'Formulario de Preguntas'!$C$2:$FN$85,3,FALSE),"")</f>
        <v/>
      </c>
      <c r="T135" s="1" t="str">
        <f>IFERROR(VLOOKUP(CONCATENATE(R$1,R135),'Formulario de Preguntas'!$C$2:$FN$85,4,FALSE),"")</f>
        <v/>
      </c>
      <c r="U135" s="29">
        <f>IF($B135='Formulario de Respuestas'!$D134,'Formulario de Respuestas'!$K134,"ES DIFERENTE")</f>
        <v>0</v>
      </c>
      <c r="V135" s="19" t="str">
        <f>IFERROR(VLOOKUP(CONCATENATE(U$1,U135),'Formulario de Preguntas'!$C$2:$FN$85,3,FALSE),"")</f>
        <v/>
      </c>
      <c r="W135" s="1" t="str">
        <f>IFERROR(VLOOKUP(CONCATENATE(U$1,U135),'Formulario de Preguntas'!$C$2:$FN$85,4,FALSE),"")</f>
        <v/>
      </c>
      <c r="X135" s="29">
        <f>IF($B135='Formulario de Respuestas'!$D134,'Formulario de Respuestas'!$L134,"ES DIFERENTE")</f>
        <v>0</v>
      </c>
      <c r="Y135" s="19" t="str">
        <f>IFERROR(VLOOKUP(CONCATENATE(X$1,X135),'Formulario de Preguntas'!$C$2:$FN$85,3,FALSE),"")</f>
        <v/>
      </c>
      <c r="Z135" s="1" t="str">
        <f>IFERROR(VLOOKUP(CONCATENATE(X$1,X135),'Formulario de Preguntas'!$C$2:$FN$85,4,FALSE),"")</f>
        <v/>
      </c>
      <c r="AA135" s="29">
        <f>IF($B135='Formulario de Respuestas'!$D134,'Formulario de Respuestas'!$M134,"ES DIFERENTE")</f>
        <v>0</v>
      </c>
      <c r="AB135" s="19" t="str">
        <f>IFERROR(VLOOKUP(CONCATENATE(AA$1,AA135),'Formulario de Preguntas'!$C$2:$FN$85,3,FALSE),"")</f>
        <v/>
      </c>
      <c r="AC135" s="1" t="str">
        <f>IFERROR(VLOOKUP(CONCATENATE(AA$1,AA135),'Formulario de Preguntas'!$C$2:$FN$85,4,FALSE),"")</f>
        <v/>
      </c>
      <c r="AD135" s="29">
        <f>IF($B135='Formulario de Respuestas'!$D134,'Formulario de Respuestas'!$N134,"ES DIFERENTE")</f>
        <v>0</v>
      </c>
      <c r="AE135" s="19" t="str">
        <f>IFERROR(VLOOKUP(CONCATENATE(AD$1,AD135),'Formulario de Preguntas'!$C$2:$FN$85,3,FALSE),"")</f>
        <v/>
      </c>
      <c r="AF135" s="1" t="str">
        <f>IFERROR(VLOOKUP(CONCATENATE(AD$1,AD135),'Formulario de Preguntas'!$C$2:$FN$85,4,FALSE),"")</f>
        <v/>
      </c>
      <c r="AG135" s="29">
        <f>IF($B135='Formulario de Respuestas'!$D134,'Formulario de Respuestas'!$O134,"ES DIFERENTE")</f>
        <v>0</v>
      </c>
      <c r="AH135" s="19" t="str">
        <f>IFERROR(VLOOKUP(CONCATENATE(AG$1,AG135),'Formulario de Preguntas'!$C$2:$FN$85,3,FALSE),"")</f>
        <v/>
      </c>
      <c r="AI135" s="1" t="str">
        <f>IFERROR(VLOOKUP(CONCATENATE(AG$1,AG135),'Formulario de Preguntas'!$C$2:$FN$85,4,FALSE),"")</f>
        <v/>
      </c>
      <c r="AJ135" s="29">
        <f>IF($B135='Formulario de Respuestas'!$D134,'Formulario de Respuestas'!$P134,"ES DIFERENTE")</f>
        <v>0</v>
      </c>
      <c r="AK135" s="19" t="str">
        <f>IFERROR(VLOOKUP(CONCATENATE(AJ$1,AJ135),'Formulario de Preguntas'!$C$2:$FN$85,3,FALSE),"")</f>
        <v/>
      </c>
      <c r="AL135" s="1" t="str">
        <f>IFERROR(VLOOKUP(CONCATENATE(AJ$1,AJ135),'Formulario de Preguntas'!$C$2:$FN$85,4,FALSE),"")</f>
        <v/>
      </c>
      <c r="AM135" s="29">
        <f>IF($B135='Formulario de Respuestas'!$D134,'Formulario de Respuestas'!$Q134,"ES DIFERENTE")</f>
        <v>0</v>
      </c>
      <c r="AN135" s="19" t="str">
        <f>IFERROR(VLOOKUP(CONCATENATE(AM$1,AM135),'Formulario de Preguntas'!$C$2:$FN$85,3,FALSE),"")</f>
        <v/>
      </c>
      <c r="AO135" s="1" t="str">
        <f>IFERROR(VLOOKUP(CONCATENATE(AM$1,AM135),'Formulario de Preguntas'!$C$2:$FN$85,4,FALSE),"")</f>
        <v/>
      </c>
      <c r="AP135" s="29">
        <f>IF($B135='Formulario de Respuestas'!$D134,'Formulario de Respuestas'!$R134,"ES DIFERENTE")</f>
        <v>0</v>
      </c>
      <c r="AQ135" s="19" t="str">
        <f>IFERROR(VLOOKUP(CONCATENATE(AP$1,AP135),'Formulario de Preguntas'!$C$2:$FN$85,3,FALSE),"")</f>
        <v/>
      </c>
      <c r="AR135" s="1" t="str">
        <f>IFERROR(VLOOKUP(CONCATENATE(AP$1,AP135),'Formulario de Preguntas'!$C$2:$FN$85,4,FALSE),"")</f>
        <v/>
      </c>
      <c r="AS135" s="29">
        <f>IF($B135='Formulario de Respuestas'!$D134,'Formulario de Respuestas'!$S134,"ES DIFERENTE")</f>
        <v>0</v>
      </c>
      <c r="AT135" s="19" t="str">
        <f>IFERROR(VLOOKUP(CONCATENATE(AS$1,AS135),'Formulario de Preguntas'!$C$2:$FN$85,3,FALSE),"")</f>
        <v/>
      </c>
      <c r="AU135" s="1" t="str">
        <f>IFERROR(VLOOKUP(CONCATENATE(AS$1,AS135),'Formulario de Preguntas'!$C$2:$FN$85,4,FALSE),"")</f>
        <v/>
      </c>
      <c r="AV135" s="29">
        <f>IF($B135='Formulario de Respuestas'!$D134,'Formulario de Respuestas'!$T134,"ES DIFERENTE")</f>
        <v>0</v>
      </c>
      <c r="AW135" s="19" t="str">
        <f>IFERROR(VLOOKUP(CONCATENATE(AV$1,AV135),'Formulario de Preguntas'!$C$2:$FN$85,3,FALSE),"")</f>
        <v/>
      </c>
      <c r="AX135" s="1" t="str">
        <f>IFERROR(VLOOKUP(CONCATENATE(AV$1,AV135),'Formulario de Preguntas'!$C$2:$FN$85,4,FALSE),"")</f>
        <v/>
      </c>
      <c r="AY135" s="29">
        <f>IF($B135='Formulario de Respuestas'!$D134,'Formulario de Respuestas'!$U134,"ES DIFERENTE")</f>
        <v>0</v>
      </c>
      <c r="AZ135" s="19" t="str">
        <f>IFERROR(VLOOKUP(CONCATENATE(AY$1,AY135),'Formulario de Preguntas'!$C$2:$FN$85,3,FALSE),"")</f>
        <v/>
      </c>
      <c r="BA135" s="1" t="str">
        <f>IFERROR(VLOOKUP(CONCATENATE(AY$1,AY135),'Formulario de Preguntas'!$C$2:$FN$85,4,FALSE),"")</f>
        <v/>
      </c>
      <c r="BB135" s="29">
        <f>IF($B135='Formulario de Respuestas'!$D134,'Formulario de Respuestas'!$V134,"ES DIFERENTE")</f>
        <v>0</v>
      </c>
      <c r="BC135" s="19" t="str">
        <f>IFERROR(VLOOKUP(CONCATENATE(BB$1,BB135),'Formulario de Preguntas'!$C$2:$FN$85,3,FALSE),"")</f>
        <v/>
      </c>
      <c r="BD135" s="1" t="str">
        <f>IFERROR(VLOOKUP(CONCATENATE(BB$1,BB135),'Formulario de Preguntas'!$C$2:$FN$85,4,FALSE),"")</f>
        <v/>
      </c>
      <c r="BE135" s="29">
        <f>IF($B135='Formulario de Respuestas'!$D134,'Formulario de Respuestas'!$W134,"ES DIFERENTE")</f>
        <v>0</v>
      </c>
      <c r="BF135" s="19" t="str">
        <f>IFERROR(VLOOKUP(CONCATENATE(BE$1,BE135),'Formulario de Preguntas'!$C$2:$FN$85,3,FALSE),"")</f>
        <v/>
      </c>
      <c r="BG135" s="1" t="str">
        <f>IFERROR(VLOOKUP(CONCATENATE(BE$1,BE135),'Formulario de Preguntas'!$C$2:$FN$85,4,FALSE),"")</f>
        <v/>
      </c>
      <c r="BH135" s="29">
        <f>IF($B135='Formulario de Respuestas'!$D134,'Formulario de Respuestas'!$X134,"ES DIFERENTE")</f>
        <v>0</v>
      </c>
      <c r="BI135" s="19" t="str">
        <f>IFERROR(VLOOKUP(CONCATENATE(BH$1,BH135),'Formulario de Preguntas'!$C$2:$FN$85,3,FALSE),"")</f>
        <v/>
      </c>
      <c r="BJ135" s="1" t="str">
        <f>IFERROR(VLOOKUP(CONCATENATE(BH$1,BH135),'Formulario de Preguntas'!$C$2:$FN$85,4,FALSE),"")</f>
        <v/>
      </c>
      <c r="BL135" s="29">
        <f>IF($B135='Formulario de Respuestas'!$D134,'Formulario de Respuestas'!$X134,"ES DIFERENTE")</f>
        <v>0</v>
      </c>
      <c r="BM135" s="19" t="str">
        <f>IFERROR(VLOOKUP(CONCATENATE(BL$1,BL135),'Formulario de Preguntas'!$C$2:$FN$85,3,FALSE),"")</f>
        <v/>
      </c>
      <c r="BN135" s="1" t="str">
        <f>IFERROR(VLOOKUP(CONCATENATE(BL$1,BL135),'Formulario de Preguntas'!$C$2:$FN$85,4,FALSE),"")</f>
        <v/>
      </c>
      <c r="BP135" s="1">
        <f t="shared" si="7"/>
        <v>0</v>
      </c>
      <c r="BQ135" s="1">
        <f t="shared" si="8"/>
        <v>0.25</v>
      </c>
      <c r="BR135" s="1">
        <f t="shared" si="6"/>
        <v>0</v>
      </c>
      <c r="BS135" s="1">
        <f>COUNTIF('Formulario de Respuestas'!$E134:$AC134,"A")</f>
        <v>0</v>
      </c>
      <c r="BT135" s="1">
        <f>COUNTIF('Formulario de Respuestas'!$E134:$AC134,"B")</f>
        <v>0</v>
      </c>
      <c r="BU135" s="1">
        <f>COUNTIF('Formulario de Respuestas'!$E134:$AC134,"C")</f>
        <v>0</v>
      </c>
      <c r="BV135" s="1">
        <f>COUNTIF('Formulario de Respuestas'!$E134:$AC134,"D")</f>
        <v>0</v>
      </c>
      <c r="BW135" s="1">
        <f>COUNTIF('Formulario de Respuestas'!$E134:$AC134,"E (RESPUESTA ANULADA)")</f>
        <v>0</v>
      </c>
    </row>
    <row r="136" spans="1:75" x14ac:dyDescent="0.25">
      <c r="A136" s="1">
        <f>'Formulario de Respuestas'!C135</f>
        <v>0</v>
      </c>
      <c r="B136" s="1">
        <f>'Formulario de Respuestas'!D135</f>
        <v>0</v>
      </c>
      <c r="C136" s="29">
        <f>IF($B136='Formulario de Respuestas'!$D135,'Formulario de Respuestas'!$E135,"ES DIFERENTE")</f>
        <v>0</v>
      </c>
      <c r="D136" s="19" t="str">
        <f>IFERROR(VLOOKUP(CONCATENATE(C$1,C136),'Formulario de Preguntas'!$C$2:$FN$85,3,FALSE),"")</f>
        <v/>
      </c>
      <c r="E136" s="1" t="str">
        <f>IFERROR(VLOOKUP(CONCATENATE(C$1,C136),'Formulario de Preguntas'!$C$2:$FN$85,4,FALSE),"")</f>
        <v/>
      </c>
      <c r="F136" s="29">
        <f>IF($B136='Formulario de Respuestas'!$D135,'Formulario de Respuestas'!$F135,"ES DIFERENTE")</f>
        <v>0</v>
      </c>
      <c r="G136" s="19" t="str">
        <f>IFERROR(VLOOKUP(CONCATENATE(F$1,F136),'Formulario de Preguntas'!$C$2:$FN$85,3,FALSE),"")</f>
        <v/>
      </c>
      <c r="H136" s="1" t="str">
        <f>IFERROR(VLOOKUP(CONCATENATE(F$1,F136),'Formulario de Preguntas'!$C$2:$FN$85,4,FALSE),"")</f>
        <v/>
      </c>
      <c r="I136" s="29">
        <f>IF($B136='Formulario de Respuestas'!$D135,'Formulario de Respuestas'!$G135,"ES DIFERENTE")</f>
        <v>0</v>
      </c>
      <c r="J136" s="19" t="str">
        <f>IFERROR(VLOOKUP(CONCATENATE(I$1,I136),'Formulario de Preguntas'!$C$2:$FN$85,3,FALSE),"")</f>
        <v/>
      </c>
      <c r="K136" s="1" t="str">
        <f>IFERROR(VLOOKUP(CONCATENATE(I$1,I136),'Formulario de Preguntas'!$C$2:$FN$85,4,FALSE),"")</f>
        <v/>
      </c>
      <c r="L136" s="29">
        <f>IF($B136='Formulario de Respuestas'!$D135,'Formulario de Respuestas'!$H135,"ES DIFERENTE")</f>
        <v>0</v>
      </c>
      <c r="M136" s="19" t="str">
        <f>IFERROR(VLOOKUP(CONCATENATE(L$1,L136),'Formulario de Preguntas'!$C$2:$FN$85,3,FALSE),"")</f>
        <v/>
      </c>
      <c r="N136" s="1" t="str">
        <f>IFERROR(VLOOKUP(CONCATENATE(L$1,L136),'Formulario de Preguntas'!$C$2:$FN$85,4,FALSE),"")</f>
        <v/>
      </c>
      <c r="O136" s="29">
        <f>IF($B136='Formulario de Respuestas'!$D135,'Formulario de Respuestas'!$I135,"ES DIFERENTE")</f>
        <v>0</v>
      </c>
      <c r="P136" s="19" t="str">
        <f>IFERROR(VLOOKUP(CONCATENATE(O$1,O136),'Formulario de Preguntas'!$C$2:$FN$85,3,FALSE),"")</f>
        <v/>
      </c>
      <c r="Q136" s="1" t="str">
        <f>IFERROR(VLOOKUP(CONCATENATE(O$1,O136),'Formulario de Preguntas'!$C$2:$FN$85,4,FALSE),"")</f>
        <v/>
      </c>
      <c r="R136" s="29">
        <f>IF($B136='Formulario de Respuestas'!$D135,'Formulario de Respuestas'!$J135,"ES DIFERENTE")</f>
        <v>0</v>
      </c>
      <c r="S136" s="19" t="str">
        <f>IFERROR(VLOOKUP(CONCATENATE(R$1,R136),'Formulario de Preguntas'!$C$2:$FN$85,3,FALSE),"")</f>
        <v/>
      </c>
      <c r="T136" s="1" t="str">
        <f>IFERROR(VLOOKUP(CONCATENATE(R$1,R136),'Formulario de Preguntas'!$C$2:$FN$85,4,FALSE),"")</f>
        <v/>
      </c>
      <c r="U136" s="29">
        <f>IF($B136='Formulario de Respuestas'!$D135,'Formulario de Respuestas'!$K135,"ES DIFERENTE")</f>
        <v>0</v>
      </c>
      <c r="V136" s="19" t="str">
        <f>IFERROR(VLOOKUP(CONCATENATE(U$1,U136),'Formulario de Preguntas'!$C$2:$FN$85,3,FALSE),"")</f>
        <v/>
      </c>
      <c r="W136" s="1" t="str">
        <f>IFERROR(VLOOKUP(CONCATENATE(U$1,U136),'Formulario de Preguntas'!$C$2:$FN$85,4,FALSE),"")</f>
        <v/>
      </c>
      <c r="X136" s="29">
        <f>IF($B136='Formulario de Respuestas'!$D135,'Formulario de Respuestas'!$L135,"ES DIFERENTE")</f>
        <v>0</v>
      </c>
      <c r="Y136" s="19" t="str">
        <f>IFERROR(VLOOKUP(CONCATENATE(X$1,X136),'Formulario de Preguntas'!$C$2:$FN$85,3,FALSE),"")</f>
        <v/>
      </c>
      <c r="Z136" s="1" t="str">
        <f>IFERROR(VLOOKUP(CONCATENATE(X$1,X136),'Formulario de Preguntas'!$C$2:$FN$85,4,FALSE),"")</f>
        <v/>
      </c>
      <c r="AA136" s="29">
        <f>IF($B136='Formulario de Respuestas'!$D135,'Formulario de Respuestas'!$M135,"ES DIFERENTE")</f>
        <v>0</v>
      </c>
      <c r="AB136" s="19" t="str">
        <f>IFERROR(VLOOKUP(CONCATENATE(AA$1,AA136),'Formulario de Preguntas'!$C$2:$FN$85,3,FALSE),"")</f>
        <v/>
      </c>
      <c r="AC136" s="1" t="str">
        <f>IFERROR(VLOOKUP(CONCATENATE(AA$1,AA136),'Formulario de Preguntas'!$C$2:$FN$85,4,FALSE),"")</f>
        <v/>
      </c>
      <c r="AD136" s="29">
        <f>IF($B136='Formulario de Respuestas'!$D135,'Formulario de Respuestas'!$N135,"ES DIFERENTE")</f>
        <v>0</v>
      </c>
      <c r="AE136" s="19" t="str">
        <f>IFERROR(VLOOKUP(CONCATENATE(AD$1,AD136),'Formulario de Preguntas'!$C$2:$FN$85,3,FALSE),"")</f>
        <v/>
      </c>
      <c r="AF136" s="1" t="str">
        <f>IFERROR(VLOOKUP(CONCATENATE(AD$1,AD136),'Formulario de Preguntas'!$C$2:$FN$85,4,FALSE),"")</f>
        <v/>
      </c>
      <c r="AG136" s="29">
        <f>IF($B136='Formulario de Respuestas'!$D135,'Formulario de Respuestas'!$O135,"ES DIFERENTE")</f>
        <v>0</v>
      </c>
      <c r="AH136" s="19" t="str">
        <f>IFERROR(VLOOKUP(CONCATENATE(AG$1,AG136),'Formulario de Preguntas'!$C$2:$FN$85,3,FALSE),"")</f>
        <v/>
      </c>
      <c r="AI136" s="1" t="str">
        <f>IFERROR(VLOOKUP(CONCATENATE(AG$1,AG136),'Formulario de Preguntas'!$C$2:$FN$85,4,FALSE),"")</f>
        <v/>
      </c>
      <c r="AJ136" s="29">
        <f>IF($B136='Formulario de Respuestas'!$D135,'Formulario de Respuestas'!$P135,"ES DIFERENTE")</f>
        <v>0</v>
      </c>
      <c r="AK136" s="19" t="str">
        <f>IFERROR(VLOOKUP(CONCATENATE(AJ$1,AJ136),'Formulario de Preguntas'!$C$2:$FN$85,3,FALSE),"")</f>
        <v/>
      </c>
      <c r="AL136" s="1" t="str">
        <f>IFERROR(VLOOKUP(CONCATENATE(AJ$1,AJ136),'Formulario de Preguntas'!$C$2:$FN$85,4,FALSE),"")</f>
        <v/>
      </c>
      <c r="AM136" s="29">
        <f>IF($B136='Formulario de Respuestas'!$D135,'Formulario de Respuestas'!$Q135,"ES DIFERENTE")</f>
        <v>0</v>
      </c>
      <c r="AN136" s="19" t="str">
        <f>IFERROR(VLOOKUP(CONCATENATE(AM$1,AM136),'Formulario de Preguntas'!$C$2:$FN$85,3,FALSE),"")</f>
        <v/>
      </c>
      <c r="AO136" s="1" t="str">
        <f>IFERROR(VLOOKUP(CONCATENATE(AM$1,AM136),'Formulario de Preguntas'!$C$2:$FN$85,4,FALSE),"")</f>
        <v/>
      </c>
      <c r="AP136" s="29">
        <f>IF($B136='Formulario de Respuestas'!$D135,'Formulario de Respuestas'!$R135,"ES DIFERENTE")</f>
        <v>0</v>
      </c>
      <c r="AQ136" s="19" t="str">
        <f>IFERROR(VLOOKUP(CONCATENATE(AP$1,AP136),'Formulario de Preguntas'!$C$2:$FN$85,3,FALSE),"")</f>
        <v/>
      </c>
      <c r="AR136" s="1" t="str">
        <f>IFERROR(VLOOKUP(CONCATENATE(AP$1,AP136),'Formulario de Preguntas'!$C$2:$FN$85,4,FALSE),"")</f>
        <v/>
      </c>
      <c r="AS136" s="29">
        <f>IF($B136='Formulario de Respuestas'!$D135,'Formulario de Respuestas'!$S135,"ES DIFERENTE")</f>
        <v>0</v>
      </c>
      <c r="AT136" s="19" t="str">
        <f>IFERROR(VLOOKUP(CONCATENATE(AS$1,AS136),'Formulario de Preguntas'!$C$2:$FN$85,3,FALSE),"")</f>
        <v/>
      </c>
      <c r="AU136" s="1" t="str">
        <f>IFERROR(VLOOKUP(CONCATENATE(AS$1,AS136),'Formulario de Preguntas'!$C$2:$FN$85,4,FALSE),"")</f>
        <v/>
      </c>
      <c r="AV136" s="29">
        <f>IF($B136='Formulario de Respuestas'!$D135,'Formulario de Respuestas'!$T135,"ES DIFERENTE")</f>
        <v>0</v>
      </c>
      <c r="AW136" s="19" t="str">
        <f>IFERROR(VLOOKUP(CONCATENATE(AV$1,AV136),'Formulario de Preguntas'!$C$2:$FN$85,3,FALSE),"")</f>
        <v/>
      </c>
      <c r="AX136" s="1" t="str">
        <f>IFERROR(VLOOKUP(CONCATENATE(AV$1,AV136),'Formulario de Preguntas'!$C$2:$FN$85,4,FALSE),"")</f>
        <v/>
      </c>
      <c r="AY136" s="29">
        <f>IF($B136='Formulario de Respuestas'!$D135,'Formulario de Respuestas'!$U135,"ES DIFERENTE")</f>
        <v>0</v>
      </c>
      <c r="AZ136" s="19" t="str">
        <f>IFERROR(VLOOKUP(CONCATENATE(AY$1,AY136),'Formulario de Preguntas'!$C$2:$FN$85,3,FALSE),"")</f>
        <v/>
      </c>
      <c r="BA136" s="1" t="str">
        <f>IFERROR(VLOOKUP(CONCATENATE(AY$1,AY136),'Formulario de Preguntas'!$C$2:$FN$85,4,FALSE),"")</f>
        <v/>
      </c>
      <c r="BB136" s="29">
        <f>IF($B136='Formulario de Respuestas'!$D135,'Formulario de Respuestas'!$V135,"ES DIFERENTE")</f>
        <v>0</v>
      </c>
      <c r="BC136" s="19" t="str">
        <f>IFERROR(VLOOKUP(CONCATENATE(BB$1,BB136),'Formulario de Preguntas'!$C$2:$FN$85,3,FALSE),"")</f>
        <v/>
      </c>
      <c r="BD136" s="1" t="str">
        <f>IFERROR(VLOOKUP(CONCATENATE(BB$1,BB136),'Formulario de Preguntas'!$C$2:$FN$85,4,FALSE),"")</f>
        <v/>
      </c>
      <c r="BE136" s="29">
        <f>IF($B136='Formulario de Respuestas'!$D135,'Formulario de Respuestas'!$W135,"ES DIFERENTE")</f>
        <v>0</v>
      </c>
      <c r="BF136" s="19" t="str">
        <f>IFERROR(VLOOKUP(CONCATENATE(BE$1,BE136),'Formulario de Preguntas'!$C$2:$FN$85,3,FALSE),"")</f>
        <v/>
      </c>
      <c r="BG136" s="1" t="str">
        <f>IFERROR(VLOOKUP(CONCATENATE(BE$1,BE136),'Formulario de Preguntas'!$C$2:$FN$85,4,FALSE),"")</f>
        <v/>
      </c>
      <c r="BH136" s="29">
        <f>IF($B136='Formulario de Respuestas'!$D135,'Formulario de Respuestas'!$X135,"ES DIFERENTE")</f>
        <v>0</v>
      </c>
      <c r="BI136" s="19" t="str">
        <f>IFERROR(VLOOKUP(CONCATENATE(BH$1,BH136),'Formulario de Preguntas'!$C$2:$FN$85,3,FALSE),"")</f>
        <v/>
      </c>
      <c r="BJ136" s="1" t="str">
        <f>IFERROR(VLOOKUP(CONCATENATE(BH$1,BH136),'Formulario de Preguntas'!$C$2:$FN$85,4,FALSE),"")</f>
        <v/>
      </c>
      <c r="BL136" s="29">
        <f>IF($B136='Formulario de Respuestas'!$D135,'Formulario de Respuestas'!$X135,"ES DIFERENTE")</f>
        <v>0</v>
      </c>
      <c r="BM136" s="19" t="str">
        <f>IFERROR(VLOOKUP(CONCATENATE(BL$1,BL136),'Formulario de Preguntas'!$C$2:$FN$85,3,FALSE),"")</f>
        <v/>
      </c>
      <c r="BN136" s="1" t="str">
        <f>IFERROR(VLOOKUP(CONCATENATE(BL$1,BL136),'Formulario de Preguntas'!$C$2:$FN$85,4,FALSE),"")</f>
        <v/>
      </c>
      <c r="BP136" s="1">
        <f t="shared" si="7"/>
        <v>0</v>
      </c>
      <c r="BQ136" s="1">
        <f t="shared" si="8"/>
        <v>0.25</v>
      </c>
      <c r="BR136" s="1">
        <f t="shared" si="6"/>
        <v>0</v>
      </c>
      <c r="BS136" s="1">
        <f>COUNTIF('Formulario de Respuestas'!$E135:$AC135,"A")</f>
        <v>0</v>
      </c>
      <c r="BT136" s="1">
        <f>COUNTIF('Formulario de Respuestas'!$E135:$AC135,"B")</f>
        <v>0</v>
      </c>
      <c r="BU136" s="1">
        <f>COUNTIF('Formulario de Respuestas'!$E135:$AC135,"C")</f>
        <v>0</v>
      </c>
      <c r="BV136" s="1">
        <f>COUNTIF('Formulario de Respuestas'!$E135:$AC135,"D")</f>
        <v>0</v>
      </c>
      <c r="BW136" s="1">
        <f>COUNTIF('Formulario de Respuestas'!$E135:$AC135,"E (RESPUESTA ANULADA)")</f>
        <v>0</v>
      </c>
    </row>
    <row r="137" spans="1:75" x14ac:dyDescent="0.25">
      <c r="A137" s="1">
        <f>'Formulario de Respuestas'!C136</f>
        <v>0</v>
      </c>
      <c r="B137" s="1">
        <f>'Formulario de Respuestas'!D136</f>
        <v>0</v>
      </c>
      <c r="C137" s="29">
        <f>IF($B137='Formulario de Respuestas'!$D136,'Formulario de Respuestas'!$E136,"ES DIFERENTE")</f>
        <v>0</v>
      </c>
      <c r="D137" s="19" t="str">
        <f>IFERROR(VLOOKUP(CONCATENATE(C$1,C137),'Formulario de Preguntas'!$C$2:$FN$85,3,FALSE),"")</f>
        <v/>
      </c>
      <c r="E137" s="1" t="str">
        <f>IFERROR(VLOOKUP(CONCATENATE(C$1,C137),'Formulario de Preguntas'!$C$2:$FN$85,4,FALSE),"")</f>
        <v/>
      </c>
      <c r="F137" s="29">
        <f>IF($B137='Formulario de Respuestas'!$D136,'Formulario de Respuestas'!$F136,"ES DIFERENTE")</f>
        <v>0</v>
      </c>
      <c r="G137" s="19" t="str">
        <f>IFERROR(VLOOKUP(CONCATENATE(F$1,F137),'Formulario de Preguntas'!$C$2:$FN$85,3,FALSE),"")</f>
        <v/>
      </c>
      <c r="H137" s="1" t="str">
        <f>IFERROR(VLOOKUP(CONCATENATE(F$1,F137),'Formulario de Preguntas'!$C$2:$FN$85,4,FALSE),"")</f>
        <v/>
      </c>
      <c r="I137" s="29">
        <f>IF($B137='Formulario de Respuestas'!$D136,'Formulario de Respuestas'!$G136,"ES DIFERENTE")</f>
        <v>0</v>
      </c>
      <c r="J137" s="19" t="str">
        <f>IFERROR(VLOOKUP(CONCATENATE(I$1,I137),'Formulario de Preguntas'!$C$2:$FN$85,3,FALSE),"")</f>
        <v/>
      </c>
      <c r="K137" s="1" t="str">
        <f>IFERROR(VLOOKUP(CONCATENATE(I$1,I137),'Formulario de Preguntas'!$C$2:$FN$85,4,FALSE),"")</f>
        <v/>
      </c>
      <c r="L137" s="29">
        <f>IF($B137='Formulario de Respuestas'!$D136,'Formulario de Respuestas'!$H136,"ES DIFERENTE")</f>
        <v>0</v>
      </c>
      <c r="M137" s="19" t="str">
        <f>IFERROR(VLOOKUP(CONCATENATE(L$1,L137),'Formulario de Preguntas'!$C$2:$FN$85,3,FALSE),"")</f>
        <v/>
      </c>
      <c r="N137" s="1" t="str">
        <f>IFERROR(VLOOKUP(CONCATENATE(L$1,L137),'Formulario de Preguntas'!$C$2:$FN$85,4,FALSE),"")</f>
        <v/>
      </c>
      <c r="O137" s="29">
        <f>IF($B137='Formulario de Respuestas'!$D136,'Formulario de Respuestas'!$I136,"ES DIFERENTE")</f>
        <v>0</v>
      </c>
      <c r="P137" s="19" t="str">
        <f>IFERROR(VLOOKUP(CONCATENATE(O$1,O137),'Formulario de Preguntas'!$C$2:$FN$85,3,FALSE),"")</f>
        <v/>
      </c>
      <c r="Q137" s="1" t="str">
        <f>IFERROR(VLOOKUP(CONCATENATE(O$1,O137),'Formulario de Preguntas'!$C$2:$FN$85,4,FALSE),"")</f>
        <v/>
      </c>
      <c r="R137" s="29">
        <f>IF($B137='Formulario de Respuestas'!$D136,'Formulario de Respuestas'!$J136,"ES DIFERENTE")</f>
        <v>0</v>
      </c>
      <c r="S137" s="19" t="str">
        <f>IFERROR(VLOOKUP(CONCATENATE(R$1,R137),'Formulario de Preguntas'!$C$2:$FN$85,3,FALSE),"")</f>
        <v/>
      </c>
      <c r="T137" s="1" t="str">
        <f>IFERROR(VLOOKUP(CONCATENATE(R$1,R137),'Formulario de Preguntas'!$C$2:$FN$85,4,FALSE),"")</f>
        <v/>
      </c>
      <c r="U137" s="29">
        <f>IF($B137='Formulario de Respuestas'!$D136,'Formulario de Respuestas'!$K136,"ES DIFERENTE")</f>
        <v>0</v>
      </c>
      <c r="V137" s="19" t="str">
        <f>IFERROR(VLOOKUP(CONCATENATE(U$1,U137),'Formulario de Preguntas'!$C$2:$FN$85,3,FALSE),"")</f>
        <v/>
      </c>
      <c r="W137" s="1" t="str">
        <f>IFERROR(VLOOKUP(CONCATENATE(U$1,U137),'Formulario de Preguntas'!$C$2:$FN$85,4,FALSE),"")</f>
        <v/>
      </c>
      <c r="X137" s="29">
        <f>IF($B137='Formulario de Respuestas'!$D136,'Formulario de Respuestas'!$L136,"ES DIFERENTE")</f>
        <v>0</v>
      </c>
      <c r="Y137" s="19" t="str">
        <f>IFERROR(VLOOKUP(CONCATENATE(X$1,X137),'Formulario de Preguntas'!$C$2:$FN$85,3,FALSE),"")</f>
        <v/>
      </c>
      <c r="Z137" s="1" t="str">
        <f>IFERROR(VLOOKUP(CONCATENATE(X$1,X137),'Formulario de Preguntas'!$C$2:$FN$85,4,FALSE),"")</f>
        <v/>
      </c>
      <c r="AA137" s="29">
        <f>IF($B137='Formulario de Respuestas'!$D136,'Formulario de Respuestas'!$M136,"ES DIFERENTE")</f>
        <v>0</v>
      </c>
      <c r="AB137" s="19" t="str">
        <f>IFERROR(VLOOKUP(CONCATENATE(AA$1,AA137),'Formulario de Preguntas'!$C$2:$FN$85,3,FALSE),"")</f>
        <v/>
      </c>
      <c r="AC137" s="1" t="str">
        <f>IFERROR(VLOOKUP(CONCATENATE(AA$1,AA137),'Formulario de Preguntas'!$C$2:$FN$85,4,FALSE),"")</f>
        <v/>
      </c>
      <c r="AD137" s="29">
        <f>IF($B137='Formulario de Respuestas'!$D136,'Formulario de Respuestas'!$N136,"ES DIFERENTE")</f>
        <v>0</v>
      </c>
      <c r="AE137" s="19" t="str">
        <f>IFERROR(VLOOKUP(CONCATENATE(AD$1,AD137),'Formulario de Preguntas'!$C$2:$FN$85,3,FALSE),"")</f>
        <v/>
      </c>
      <c r="AF137" s="1" t="str">
        <f>IFERROR(VLOOKUP(CONCATENATE(AD$1,AD137),'Formulario de Preguntas'!$C$2:$FN$85,4,FALSE),"")</f>
        <v/>
      </c>
      <c r="AG137" s="29">
        <f>IF($B137='Formulario de Respuestas'!$D136,'Formulario de Respuestas'!$O136,"ES DIFERENTE")</f>
        <v>0</v>
      </c>
      <c r="AH137" s="19" t="str">
        <f>IFERROR(VLOOKUP(CONCATENATE(AG$1,AG137),'Formulario de Preguntas'!$C$2:$FN$85,3,FALSE),"")</f>
        <v/>
      </c>
      <c r="AI137" s="1" t="str">
        <f>IFERROR(VLOOKUP(CONCATENATE(AG$1,AG137),'Formulario de Preguntas'!$C$2:$FN$85,4,FALSE),"")</f>
        <v/>
      </c>
      <c r="AJ137" s="29">
        <f>IF($B137='Formulario de Respuestas'!$D136,'Formulario de Respuestas'!$P136,"ES DIFERENTE")</f>
        <v>0</v>
      </c>
      <c r="AK137" s="19" t="str">
        <f>IFERROR(VLOOKUP(CONCATENATE(AJ$1,AJ137),'Formulario de Preguntas'!$C$2:$FN$85,3,FALSE),"")</f>
        <v/>
      </c>
      <c r="AL137" s="1" t="str">
        <f>IFERROR(VLOOKUP(CONCATENATE(AJ$1,AJ137),'Formulario de Preguntas'!$C$2:$FN$85,4,FALSE),"")</f>
        <v/>
      </c>
      <c r="AM137" s="29">
        <f>IF($B137='Formulario de Respuestas'!$D136,'Formulario de Respuestas'!$Q136,"ES DIFERENTE")</f>
        <v>0</v>
      </c>
      <c r="AN137" s="19" t="str">
        <f>IFERROR(VLOOKUP(CONCATENATE(AM$1,AM137),'Formulario de Preguntas'!$C$2:$FN$85,3,FALSE),"")</f>
        <v/>
      </c>
      <c r="AO137" s="1" t="str">
        <f>IFERROR(VLOOKUP(CONCATENATE(AM$1,AM137),'Formulario de Preguntas'!$C$2:$FN$85,4,FALSE),"")</f>
        <v/>
      </c>
      <c r="AP137" s="29">
        <f>IF($B137='Formulario de Respuestas'!$D136,'Formulario de Respuestas'!$R136,"ES DIFERENTE")</f>
        <v>0</v>
      </c>
      <c r="AQ137" s="19" t="str">
        <f>IFERROR(VLOOKUP(CONCATENATE(AP$1,AP137),'Formulario de Preguntas'!$C$2:$FN$85,3,FALSE),"")</f>
        <v/>
      </c>
      <c r="AR137" s="1" t="str">
        <f>IFERROR(VLOOKUP(CONCATENATE(AP$1,AP137),'Formulario de Preguntas'!$C$2:$FN$85,4,FALSE),"")</f>
        <v/>
      </c>
      <c r="AS137" s="29">
        <f>IF($B137='Formulario de Respuestas'!$D136,'Formulario de Respuestas'!$S136,"ES DIFERENTE")</f>
        <v>0</v>
      </c>
      <c r="AT137" s="19" t="str">
        <f>IFERROR(VLOOKUP(CONCATENATE(AS$1,AS137),'Formulario de Preguntas'!$C$2:$FN$85,3,FALSE),"")</f>
        <v/>
      </c>
      <c r="AU137" s="1" t="str">
        <f>IFERROR(VLOOKUP(CONCATENATE(AS$1,AS137),'Formulario de Preguntas'!$C$2:$FN$85,4,FALSE),"")</f>
        <v/>
      </c>
      <c r="AV137" s="29">
        <f>IF($B137='Formulario de Respuestas'!$D136,'Formulario de Respuestas'!$T136,"ES DIFERENTE")</f>
        <v>0</v>
      </c>
      <c r="AW137" s="19" t="str">
        <f>IFERROR(VLOOKUP(CONCATENATE(AV$1,AV137),'Formulario de Preguntas'!$C$2:$FN$85,3,FALSE),"")</f>
        <v/>
      </c>
      <c r="AX137" s="1" t="str">
        <f>IFERROR(VLOOKUP(CONCATENATE(AV$1,AV137),'Formulario de Preguntas'!$C$2:$FN$85,4,FALSE),"")</f>
        <v/>
      </c>
      <c r="AY137" s="29">
        <f>IF($B137='Formulario de Respuestas'!$D136,'Formulario de Respuestas'!$U136,"ES DIFERENTE")</f>
        <v>0</v>
      </c>
      <c r="AZ137" s="19" t="str">
        <f>IFERROR(VLOOKUP(CONCATENATE(AY$1,AY137),'Formulario de Preguntas'!$C$2:$FN$85,3,FALSE),"")</f>
        <v/>
      </c>
      <c r="BA137" s="1" t="str">
        <f>IFERROR(VLOOKUP(CONCATENATE(AY$1,AY137),'Formulario de Preguntas'!$C$2:$FN$85,4,FALSE),"")</f>
        <v/>
      </c>
      <c r="BB137" s="29">
        <f>IF($B137='Formulario de Respuestas'!$D136,'Formulario de Respuestas'!$V136,"ES DIFERENTE")</f>
        <v>0</v>
      </c>
      <c r="BC137" s="19" t="str">
        <f>IFERROR(VLOOKUP(CONCATENATE(BB$1,BB137),'Formulario de Preguntas'!$C$2:$FN$85,3,FALSE),"")</f>
        <v/>
      </c>
      <c r="BD137" s="1" t="str">
        <f>IFERROR(VLOOKUP(CONCATENATE(BB$1,BB137),'Formulario de Preguntas'!$C$2:$FN$85,4,FALSE),"")</f>
        <v/>
      </c>
      <c r="BE137" s="29">
        <f>IF($B137='Formulario de Respuestas'!$D136,'Formulario de Respuestas'!$W136,"ES DIFERENTE")</f>
        <v>0</v>
      </c>
      <c r="BF137" s="19" t="str">
        <f>IFERROR(VLOOKUP(CONCATENATE(BE$1,BE137),'Formulario de Preguntas'!$C$2:$FN$85,3,FALSE),"")</f>
        <v/>
      </c>
      <c r="BG137" s="1" t="str">
        <f>IFERROR(VLOOKUP(CONCATENATE(BE$1,BE137),'Formulario de Preguntas'!$C$2:$FN$85,4,FALSE),"")</f>
        <v/>
      </c>
      <c r="BH137" s="29">
        <f>IF($B137='Formulario de Respuestas'!$D136,'Formulario de Respuestas'!$X136,"ES DIFERENTE")</f>
        <v>0</v>
      </c>
      <c r="BI137" s="19" t="str">
        <f>IFERROR(VLOOKUP(CONCATENATE(BH$1,BH137),'Formulario de Preguntas'!$C$2:$FN$85,3,FALSE),"")</f>
        <v/>
      </c>
      <c r="BJ137" s="1" t="str">
        <f>IFERROR(VLOOKUP(CONCATENATE(BH$1,BH137),'Formulario de Preguntas'!$C$2:$FN$85,4,FALSE),"")</f>
        <v/>
      </c>
      <c r="BL137" s="29">
        <f>IF($B137='Formulario de Respuestas'!$D136,'Formulario de Respuestas'!$X136,"ES DIFERENTE")</f>
        <v>0</v>
      </c>
      <c r="BM137" s="19" t="str">
        <f>IFERROR(VLOOKUP(CONCATENATE(BL$1,BL137),'Formulario de Preguntas'!$C$2:$FN$85,3,FALSE),"")</f>
        <v/>
      </c>
      <c r="BN137" s="1" t="str">
        <f>IFERROR(VLOOKUP(CONCATENATE(BL$1,BL137),'Formulario de Preguntas'!$C$2:$FN$85,4,FALSE),"")</f>
        <v/>
      </c>
      <c r="BP137" s="1">
        <f t="shared" si="7"/>
        <v>0</v>
      </c>
      <c r="BQ137" s="1">
        <f t="shared" si="8"/>
        <v>0.25</v>
      </c>
      <c r="BR137" s="1">
        <f t="shared" si="6"/>
        <v>0</v>
      </c>
      <c r="BS137" s="1">
        <f>COUNTIF('Formulario de Respuestas'!$E136:$AC136,"A")</f>
        <v>0</v>
      </c>
      <c r="BT137" s="1">
        <f>COUNTIF('Formulario de Respuestas'!$E136:$AC136,"B")</f>
        <v>0</v>
      </c>
      <c r="BU137" s="1">
        <f>COUNTIF('Formulario de Respuestas'!$E136:$AC136,"C")</f>
        <v>0</v>
      </c>
      <c r="BV137" s="1">
        <f>COUNTIF('Formulario de Respuestas'!$E136:$AC136,"D")</f>
        <v>0</v>
      </c>
      <c r="BW137" s="1">
        <f>COUNTIF('Formulario de Respuestas'!$E136:$AC136,"E (RESPUESTA ANULADA)")</f>
        <v>0</v>
      </c>
    </row>
    <row r="138" spans="1:75" x14ac:dyDescent="0.25">
      <c r="A138" s="1">
        <f>'Formulario de Respuestas'!C137</f>
        <v>0</v>
      </c>
      <c r="B138" s="1">
        <f>'Formulario de Respuestas'!D137</f>
        <v>0</v>
      </c>
      <c r="C138" s="29">
        <f>IF($B138='Formulario de Respuestas'!$D137,'Formulario de Respuestas'!$E137,"ES DIFERENTE")</f>
        <v>0</v>
      </c>
      <c r="D138" s="19" t="str">
        <f>IFERROR(VLOOKUP(CONCATENATE(C$1,C138),'Formulario de Preguntas'!$C$2:$FN$85,3,FALSE),"")</f>
        <v/>
      </c>
      <c r="E138" s="1" t="str">
        <f>IFERROR(VLOOKUP(CONCATENATE(C$1,C138),'Formulario de Preguntas'!$C$2:$FN$85,4,FALSE),"")</f>
        <v/>
      </c>
      <c r="F138" s="29">
        <f>IF($B138='Formulario de Respuestas'!$D137,'Formulario de Respuestas'!$F137,"ES DIFERENTE")</f>
        <v>0</v>
      </c>
      <c r="G138" s="19" t="str">
        <f>IFERROR(VLOOKUP(CONCATENATE(F$1,F138),'Formulario de Preguntas'!$C$2:$FN$85,3,FALSE),"")</f>
        <v/>
      </c>
      <c r="H138" s="1" t="str">
        <f>IFERROR(VLOOKUP(CONCATENATE(F$1,F138),'Formulario de Preguntas'!$C$2:$FN$85,4,FALSE),"")</f>
        <v/>
      </c>
      <c r="I138" s="29">
        <f>IF($B138='Formulario de Respuestas'!$D137,'Formulario de Respuestas'!$G137,"ES DIFERENTE")</f>
        <v>0</v>
      </c>
      <c r="J138" s="19" t="str">
        <f>IFERROR(VLOOKUP(CONCATENATE(I$1,I138),'Formulario de Preguntas'!$C$2:$FN$85,3,FALSE),"")</f>
        <v/>
      </c>
      <c r="K138" s="1" t="str">
        <f>IFERROR(VLOOKUP(CONCATENATE(I$1,I138),'Formulario de Preguntas'!$C$2:$FN$85,4,FALSE),"")</f>
        <v/>
      </c>
      <c r="L138" s="29">
        <f>IF($B138='Formulario de Respuestas'!$D137,'Formulario de Respuestas'!$H137,"ES DIFERENTE")</f>
        <v>0</v>
      </c>
      <c r="M138" s="19" t="str">
        <f>IFERROR(VLOOKUP(CONCATENATE(L$1,L138),'Formulario de Preguntas'!$C$2:$FN$85,3,FALSE),"")</f>
        <v/>
      </c>
      <c r="N138" s="1" t="str">
        <f>IFERROR(VLOOKUP(CONCATENATE(L$1,L138),'Formulario de Preguntas'!$C$2:$FN$85,4,FALSE),"")</f>
        <v/>
      </c>
      <c r="O138" s="29">
        <f>IF($B138='Formulario de Respuestas'!$D137,'Formulario de Respuestas'!$I137,"ES DIFERENTE")</f>
        <v>0</v>
      </c>
      <c r="P138" s="19" t="str">
        <f>IFERROR(VLOOKUP(CONCATENATE(O$1,O138),'Formulario de Preguntas'!$C$2:$FN$85,3,FALSE),"")</f>
        <v/>
      </c>
      <c r="Q138" s="1" t="str">
        <f>IFERROR(VLOOKUP(CONCATENATE(O$1,O138),'Formulario de Preguntas'!$C$2:$FN$85,4,FALSE),"")</f>
        <v/>
      </c>
      <c r="R138" s="29">
        <f>IF($B138='Formulario de Respuestas'!$D137,'Formulario de Respuestas'!$J137,"ES DIFERENTE")</f>
        <v>0</v>
      </c>
      <c r="S138" s="19" t="str">
        <f>IFERROR(VLOOKUP(CONCATENATE(R$1,R138),'Formulario de Preguntas'!$C$2:$FN$85,3,FALSE),"")</f>
        <v/>
      </c>
      <c r="T138" s="1" t="str">
        <f>IFERROR(VLOOKUP(CONCATENATE(R$1,R138),'Formulario de Preguntas'!$C$2:$FN$85,4,FALSE),"")</f>
        <v/>
      </c>
      <c r="U138" s="29">
        <f>IF($B138='Formulario de Respuestas'!$D137,'Formulario de Respuestas'!$K137,"ES DIFERENTE")</f>
        <v>0</v>
      </c>
      <c r="V138" s="19" t="str">
        <f>IFERROR(VLOOKUP(CONCATENATE(U$1,U138),'Formulario de Preguntas'!$C$2:$FN$85,3,FALSE),"")</f>
        <v/>
      </c>
      <c r="W138" s="1" t="str">
        <f>IFERROR(VLOOKUP(CONCATENATE(U$1,U138),'Formulario de Preguntas'!$C$2:$FN$85,4,FALSE),"")</f>
        <v/>
      </c>
      <c r="X138" s="29">
        <f>IF($B138='Formulario de Respuestas'!$D137,'Formulario de Respuestas'!$L137,"ES DIFERENTE")</f>
        <v>0</v>
      </c>
      <c r="Y138" s="19" t="str">
        <f>IFERROR(VLOOKUP(CONCATENATE(X$1,X138),'Formulario de Preguntas'!$C$2:$FN$85,3,FALSE),"")</f>
        <v/>
      </c>
      <c r="Z138" s="1" t="str">
        <f>IFERROR(VLOOKUP(CONCATENATE(X$1,X138),'Formulario de Preguntas'!$C$2:$FN$85,4,FALSE),"")</f>
        <v/>
      </c>
      <c r="AA138" s="29">
        <f>IF($B138='Formulario de Respuestas'!$D137,'Formulario de Respuestas'!$M137,"ES DIFERENTE")</f>
        <v>0</v>
      </c>
      <c r="AB138" s="19" t="str">
        <f>IFERROR(VLOOKUP(CONCATENATE(AA$1,AA138),'Formulario de Preguntas'!$C$2:$FN$85,3,FALSE),"")</f>
        <v/>
      </c>
      <c r="AC138" s="1" t="str">
        <f>IFERROR(VLOOKUP(CONCATENATE(AA$1,AA138),'Formulario de Preguntas'!$C$2:$FN$85,4,FALSE),"")</f>
        <v/>
      </c>
      <c r="AD138" s="29">
        <f>IF($B138='Formulario de Respuestas'!$D137,'Formulario de Respuestas'!$N137,"ES DIFERENTE")</f>
        <v>0</v>
      </c>
      <c r="AE138" s="19" t="str">
        <f>IFERROR(VLOOKUP(CONCATENATE(AD$1,AD138),'Formulario de Preguntas'!$C$2:$FN$85,3,FALSE),"")</f>
        <v/>
      </c>
      <c r="AF138" s="1" t="str">
        <f>IFERROR(VLOOKUP(CONCATENATE(AD$1,AD138),'Formulario de Preguntas'!$C$2:$FN$85,4,FALSE),"")</f>
        <v/>
      </c>
      <c r="AG138" s="29">
        <f>IF($B138='Formulario de Respuestas'!$D137,'Formulario de Respuestas'!$O137,"ES DIFERENTE")</f>
        <v>0</v>
      </c>
      <c r="AH138" s="19" t="str">
        <f>IFERROR(VLOOKUP(CONCATENATE(AG$1,AG138),'Formulario de Preguntas'!$C$2:$FN$85,3,FALSE),"")</f>
        <v/>
      </c>
      <c r="AI138" s="1" t="str">
        <f>IFERROR(VLOOKUP(CONCATENATE(AG$1,AG138),'Formulario de Preguntas'!$C$2:$FN$85,4,FALSE),"")</f>
        <v/>
      </c>
      <c r="AJ138" s="29">
        <f>IF($B138='Formulario de Respuestas'!$D137,'Formulario de Respuestas'!$P137,"ES DIFERENTE")</f>
        <v>0</v>
      </c>
      <c r="AK138" s="19" t="str">
        <f>IFERROR(VLOOKUP(CONCATENATE(AJ$1,AJ138),'Formulario de Preguntas'!$C$2:$FN$85,3,FALSE),"")</f>
        <v/>
      </c>
      <c r="AL138" s="1" t="str">
        <f>IFERROR(VLOOKUP(CONCATENATE(AJ$1,AJ138),'Formulario de Preguntas'!$C$2:$FN$85,4,FALSE),"")</f>
        <v/>
      </c>
      <c r="AM138" s="29">
        <f>IF($B138='Formulario de Respuestas'!$D137,'Formulario de Respuestas'!$Q137,"ES DIFERENTE")</f>
        <v>0</v>
      </c>
      <c r="AN138" s="19" t="str">
        <f>IFERROR(VLOOKUP(CONCATENATE(AM$1,AM138),'Formulario de Preguntas'!$C$2:$FN$85,3,FALSE),"")</f>
        <v/>
      </c>
      <c r="AO138" s="1" t="str">
        <f>IFERROR(VLOOKUP(CONCATENATE(AM$1,AM138),'Formulario de Preguntas'!$C$2:$FN$85,4,FALSE),"")</f>
        <v/>
      </c>
      <c r="AP138" s="29">
        <f>IF($B138='Formulario de Respuestas'!$D137,'Formulario de Respuestas'!$R137,"ES DIFERENTE")</f>
        <v>0</v>
      </c>
      <c r="AQ138" s="19" t="str">
        <f>IFERROR(VLOOKUP(CONCATENATE(AP$1,AP138),'Formulario de Preguntas'!$C$2:$FN$85,3,FALSE),"")</f>
        <v/>
      </c>
      <c r="AR138" s="1" t="str">
        <f>IFERROR(VLOOKUP(CONCATENATE(AP$1,AP138),'Formulario de Preguntas'!$C$2:$FN$85,4,FALSE),"")</f>
        <v/>
      </c>
      <c r="AS138" s="29">
        <f>IF($B138='Formulario de Respuestas'!$D137,'Formulario de Respuestas'!$S137,"ES DIFERENTE")</f>
        <v>0</v>
      </c>
      <c r="AT138" s="19" t="str">
        <f>IFERROR(VLOOKUP(CONCATENATE(AS$1,AS138),'Formulario de Preguntas'!$C$2:$FN$85,3,FALSE),"")</f>
        <v/>
      </c>
      <c r="AU138" s="1" t="str">
        <f>IFERROR(VLOOKUP(CONCATENATE(AS$1,AS138),'Formulario de Preguntas'!$C$2:$FN$85,4,FALSE),"")</f>
        <v/>
      </c>
      <c r="AV138" s="29">
        <f>IF($B138='Formulario de Respuestas'!$D137,'Formulario de Respuestas'!$T137,"ES DIFERENTE")</f>
        <v>0</v>
      </c>
      <c r="AW138" s="19" t="str">
        <f>IFERROR(VLOOKUP(CONCATENATE(AV$1,AV138),'Formulario de Preguntas'!$C$2:$FN$85,3,FALSE),"")</f>
        <v/>
      </c>
      <c r="AX138" s="1" t="str">
        <f>IFERROR(VLOOKUP(CONCATENATE(AV$1,AV138),'Formulario de Preguntas'!$C$2:$FN$85,4,FALSE),"")</f>
        <v/>
      </c>
      <c r="AY138" s="29">
        <f>IF($B138='Formulario de Respuestas'!$D137,'Formulario de Respuestas'!$U137,"ES DIFERENTE")</f>
        <v>0</v>
      </c>
      <c r="AZ138" s="19" t="str">
        <f>IFERROR(VLOOKUP(CONCATENATE(AY$1,AY138),'Formulario de Preguntas'!$C$2:$FN$85,3,FALSE),"")</f>
        <v/>
      </c>
      <c r="BA138" s="1" t="str">
        <f>IFERROR(VLOOKUP(CONCATENATE(AY$1,AY138),'Formulario de Preguntas'!$C$2:$FN$85,4,FALSE),"")</f>
        <v/>
      </c>
      <c r="BB138" s="29">
        <f>IF($B138='Formulario de Respuestas'!$D137,'Formulario de Respuestas'!$V137,"ES DIFERENTE")</f>
        <v>0</v>
      </c>
      <c r="BC138" s="19" t="str">
        <f>IFERROR(VLOOKUP(CONCATENATE(BB$1,BB138),'Formulario de Preguntas'!$C$2:$FN$85,3,FALSE),"")</f>
        <v/>
      </c>
      <c r="BD138" s="1" t="str">
        <f>IFERROR(VLOOKUP(CONCATENATE(BB$1,BB138),'Formulario de Preguntas'!$C$2:$FN$85,4,FALSE),"")</f>
        <v/>
      </c>
      <c r="BE138" s="29">
        <f>IF($B138='Formulario de Respuestas'!$D137,'Formulario de Respuestas'!$W137,"ES DIFERENTE")</f>
        <v>0</v>
      </c>
      <c r="BF138" s="19" t="str">
        <f>IFERROR(VLOOKUP(CONCATENATE(BE$1,BE138),'Formulario de Preguntas'!$C$2:$FN$85,3,FALSE),"")</f>
        <v/>
      </c>
      <c r="BG138" s="1" t="str">
        <f>IFERROR(VLOOKUP(CONCATENATE(BE$1,BE138),'Formulario de Preguntas'!$C$2:$FN$85,4,FALSE),"")</f>
        <v/>
      </c>
      <c r="BH138" s="29">
        <f>IF($B138='Formulario de Respuestas'!$D137,'Formulario de Respuestas'!$X137,"ES DIFERENTE")</f>
        <v>0</v>
      </c>
      <c r="BI138" s="19" t="str">
        <f>IFERROR(VLOOKUP(CONCATENATE(BH$1,BH138),'Formulario de Preguntas'!$C$2:$FN$85,3,FALSE),"")</f>
        <v/>
      </c>
      <c r="BJ138" s="1" t="str">
        <f>IFERROR(VLOOKUP(CONCATENATE(BH$1,BH138),'Formulario de Preguntas'!$C$2:$FN$85,4,FALSE),"")</f>
        <v/>
      </c>
      <c r="BL138" s="29">
        <f>IF($B138='Formulario de Respuestas'!$D137,'Formulario de Respuestas'!$X137,"ES DIFERENTE")</f>
        <v>0</v>
      </c>
      <c r="BM138" s="19" t="str">
        <f>IFERROR(VLOOKUP(CONCATENATE(BL$1,BL138),'Formulario de Preguntas'!$C$2:$FN$85,3,FALSE),"")</f>
        <v/>
      </c>
      <c r="BN138" s="1" t="str">
        <f>IFERROR(VLOOKUP(CONCATENATE(BL$1,BL138),'Formulario de Preguntas'!$C$2:$FN$85,4,FALSE),"")</f>
        <v/>
      </c>
      <c r="BP138" s="1">
        <f t="shared" si="7"/>
        <v>0</v>
      </c>
      <c r="BQ138" s="1">
        <f t="shared" si="8"/>
        <v>0.25</v>
      </c>
      <c r="BR138" s="1">
        <f t="shared" si="6"/>
        <v>0</v>
      </c>
      <c r="BS138" s="1">
        <f>COUNTIF('Formulario de Respuestas'!$E137:$AC137,"A")</f>
        <v>0</v>
      </c>
      <c r="BT138" s="1">
        <f>COUNTIF('Formulario de Respuestas'!$E137:$AC137,"B")</f>
        <v>0</v>
      </c>
      <c r="BU138" s="1">
        <f>COUNTIF('Formulario de Respuestas'!$E137:$AC137,"C")</f>
        <v>0</v>
      </c>
      <c r="BV138" s="1">
        <f>COUNTIF('Formulario de Respuestas'!$E137:$AC137,"D")</f>
        <v>0</v>
      </c>
      <c r="BW138" s="1">
        <f>COUNTIF('Formulario de Respuestas'!$E137:$AC137,"E (RESPUESTA ANULADA)")</f>
        <v>0</v>
      </c>
    </row>
    <row r="139" spans="1:75" x14ac:dyDescent="0.25">
      <c r="A139" s="1">
        <f>'Formulario de Respuestas'!C138</f>
        <v>0</v>
      </c>
      <c r="B139" s="1">
        <f>'Formulario de Respuestas'!D138</f>
        <v>0</v>
      </c>
      <c r="C139" s="29">
        <f>IF($B139='Formulario de Respuestas'!$D138,'Formulario de Respuestas'!$E138,"ES DIFERENTE")</f>
        <v>0</v>
      </c>
      <c r="D139" s="19" t="str">
        <f>IFERROR(VLOOKUP(CONCATENATE(C$1,C139),'Formulario de Preguntas'!$C$2:$FN$85,3,FALSE),"")</f>
        <v/>
      </c>
      <c r="E139" s="1" t="str">
        <f>IFERROR(VLOOKUP(CONCATENATE(C$1,C139),'Formulario de Preguntas'!$C$2:$FN$85,4,FALSE),"")</f>
        <v/>
      </c>
      <c r="F139" s="29">
        <f>IF($B139='Formulario de Respuestas'!$D138,'Formulario de Respuestas'!$F138,"ES DIFERENTE")</f>
        <v>0</v>
      </c>
      <c r="G139" s="19" t="str">
        <f>IFERROR(VLOOKUP(CONCATENATE(F$1,F139),'Formulario de Preguntas'!$C$2:$FN$85,3,FALSE),"")</f>
        <v/>
      </c>
      <c r="H139" s="1" t="str">
        <f>IFERROR(VLOOKUP(CONCATENATE(F$1,F139),'Formulario de Preguntas'!$C$2:$FN$85,4,FALSE),"")</f>
        <v/>
      </c>
      <c r="I139" s="29">
        <f>IF($B139='Formulario de Respuestas'!$D138,'Formulario de Respuestas'!$G138,"ES DIFERENTE")</f>
        <v>0</v>
      </c>
      <c r="J139" s="19" t="str">
        <f>IFERROR(VLOOKUP(CONCATENATE(I$1,I139),'Formulario de Preguntas'!$C$2:$FN$85,3,FALSE),"")</f>
        <v/>
      </c>
      <c r="K139" s="1" t="str">
        <f>IFERROR(VLOOKUP(CONCATENATE(I$1,I139),'Formulario de Preguntas'!$C$2:$FN$85,4,FALSE),"")</f>
        <v/>
      </c>
      <c r="L139" s="29">
        <f>IF($B139='Formulario de Respuestas'!$D138,'Formulario de Respuestas'!$H138,"ES DIFERENTE")</f>
        <v>0</v>
      </c>
      <c r="M139" s="19" t="str">
        <f>IFERROR(VLOOKUP(CONCATENATE(L$1,L139),'Formulario de Preguntas'!$C$2:$FN$85,3,FALSE),"")</f>
        <v/>
      </c>
      <c r="N139" s="1" t="str">
        <f>IFERROR(VLOOKUP(CONCATENATE(L$1,L139),'Formulario de Preguntas'!$C$2:$FN$85,4,FALSE),"")</f>
        <v/>
      </c>
      <c r="O139" s="29">
        <f>IF($B139='Formulario de Respuestas'!$D138,'Formulario de Respuestas'!$I138,"ES DIFERENTE")</f>
        <v>0</v>
      </c>
      <c r="P139" s="19" t="str">
        <f>IFERROR(VLOOKUP(CONCATENATE(O$1,O139),'Formulario de Preguntas'!$C$2:$FN$85,3,FALSE),"")</f>
        <v/>
      </c>
      <c r="Q139" s="1" t="str">
        <f>IFERROR(VLOOKUP(CONCATENATE(O$1,O139),'Formulario de Preguntas'!$C$2:$FN$85,4,FALSE),"")</f>
        <v/>
      </c>
      <c r="R139" s="29">
        <f>IF($B139='Formulario de Respuestas'!$D138,'Formulario de Respuestas'!$J138,"ES DIFERENTE")</f>
        <v>0</v>
      </c>
      <c r="S139" s="19" t="str">
        <f>IFERROR(VLOOKUP(CONCATENATE(R$1,R139),'Formulario de Preguntas'!$C$2:$FN$85,3,FALSE),"")</f>
        <v/>
      </c>
      <c r="T139" s="1" t="str">
        <f>IFERROR(VLOOKUP(CONCATENATE(R$1,R139),'Formulario de Preguntas'!$C$2:$FN$85,4,FALSE),"")</f>
        <v/>
      </c>
      <c r="U139" s="29">
        <f>IF($B139='Formulario de Respuestas'!$D138,'Formulario de Respuestas'!$K138,"ES DIFERENTE")</f>
        <v>0</v>
      </c>
      <c r="V139" s="19" t="str">
        <f>IFERROR(VLOOKUP(CONCATENATE(U$1,U139),'Formulario de Preguntas'!$C$2:$FN$85,3,FALSE),"")</f>
        <v/>
      </c>
      <c r="W139" s="1" t="str">
        <f>IFERROR(VLOOKUP(CONCATENATE(U$1,U139),'Formulario de Preguntas'!$C$2:$FN$85,4,FALSE),"")</f>
        <v/>
      </c>
      <c r="X139" s="29">
        <f>IF($B139='Formulario de Respuestas'!$D138,'Formulario de Respuestas'!$L138,"ES DIFERENTE")</f>
        <v>0</v>
      </c>
      <c r="Y139" s="19" t="str">
        <f>IFERROR(VLOOKUP(CONCATENATE(X$1,X139),'Formulario de Preguntas'!$C$2:$FN$85,3,FALSE),"")</f>
        <v/>
      </c>
      <c r="Z139" s="1" t="str">
        <f>IFERROR(VLOOKUP(CONCATENATE(X$1,X139),'Formulario de Preguntas'!$C$2:$FN$85,4,FALSE),"")</f>
        <v/>
      </c>
      <c r="AA139" s="29">
        <f>IF($B139='Formulario de Respuestas'!$D138,'Formulario de Respuestas'!$M138,"ES DIFERENTE")</f>
        <v>0</v>
      </c>
      <c r="AB139" s="19" t="str">
        <f>IFERROR(VLOOKUP(CONCATENATE(AA$1,AA139),'Formulario de Preguntas'!$C$2:$FN$85,3,FALSE),"")</f>
        <v/>
      </c>
      <c r="AC139" s="1" t="str">
        <f>IFERROR(VLOOKUP(CONCATENATE(AA$1,AA139),'Formulario de Preguntas'!$C$2:$FN$85,4,FALSE),"")</f>
        <v/>
      </c>
      <c r="AD139" s="29">
        <f>IF($B139='Formulario de Respuestas'!$D138,'Formulario de Respuestas'!$N138,"ES DIFERENTE")</f>
        <v>0</v>
      </c>
      <c r="AE139" s="19" t="str">
        <f>IFERROR(VLOOKUP(CONCATENATE(AD$1,AD139),'Formulario de Preguntas'!$C$2:$FN$85,3,FALSE),"")</f>
        <v/>
      </c>
      <c r="AF139" s="1" t="str">
        <f>IFERROR(VLOOKUP(CONCATENATE(AD$1,AD139),'Formulario de Preguntas'!$C$2:$FN$85,4,FALSE),"")</f>
        <v/>
      </c>
      <c r="AG139" s="29">
        <f>IF($B139='Formulario de Respuestas'!$D138,'Formulario de Respuestas'!$O138,"ES DIFERENTE")</f>
        <v>0</v>
      </c>
      <c r="AH139" s="19" t="str">
        <f>IFERROR(VLOOKUP(CONCATENATE(AG$1,AG139),'Formulario de Preguntas'!$C$2:$FN$85,3,FALSE),"")</f>
        <v/>
      </c>
      <c r="AI139" s="1" t="str">
        <f>IFERROR(VLOOKUP(CONCATENATE(AG$1,AG139),'Formulario de Preguntas'!$C$2:$FN$85,4,FALSE),"")</f>
        <v/>
      </c>
      <c r="AJ139" s="29">
        <f>IF($B139='Formulario de Respuestas'!$D138,'Formulario de Respuestas'!$P138,"ES DIFERENTE")</f>
        <v>0</v>
      </c>
      <c r="AK139" s="19" t="str">
        <f>IFERROR(VLOOKUP(CONCATENATE(AJ$1,AJ139),'Formulario de Preguntas'!$C$2:$FN$85,3,FALSE),"")</f>
        <v/>
      </c>
      <c r="AL139" s="1" t="str">
        <f>IFERROR(VLOOKUP(CONCATENATE(AJ$1,AJ139),'Formulario de Preguntas'!$C$2:$FN$85,4,FALSE),"")</f>
        <v/>
      </c>
      <c r="AM139" s="29">
        <f>IF($B139='Formulario de Respuestas'!$D138,'Formulario de Respuestas'!$Q138,"ES DIFERENTE")</f>
        <v>0</v>
      </c>
      <c r="AN139" s="19" t="str">
        <f>IFERROR(VLOOKUP(CONCATENATE(AM$1,AM139),'Formulario de Preguntas'!$C$2:$FN$85,3,FALSE),"")</f>
        <v/>
      </c>
      <c r="AO139" s="1" t="str">
        <f>IFERROR(VLOOKUP(CONCATENATE(AM$1,AM139),'Formulario de Preguntas'!$C$2:$FN$85,4,FALSE),"")</f>
        <v/>
      </c>
      <c r="AP139" s="29">
        <f>IF($B139='Formulario de Respuestas'!$D138,'Formulario de Respuestas'!$R138,"ES DIFERENTE")</f>
        <v>0</v>
      </c>
      <c r="AQ139" s="19" t="str">
        <f>IFERROR(VLOOKUP(CONCATENATE(AP$1,AP139),'Formulario de Preguntas'!$C$2:$FN$85,3,FALSE),"")</f>
        <v/>
      </c>
      <c r="AR139" s="1" t="str">
        <f>IFERROR(VLOOKUP(CONCATENATE(AP$1,AP139),'Formulario de Preguntas'!$C$2:$FN$85,4,FALSE),"")</f>
        <v/>
      </c>
      <c r="AS139" s="29">
        <f>IF($B139='Formulario de Respuestas'!$D138,'Formulario de Respuestas'!$S138,"ES DIFERENTE")</f>
        <v>0</v>
      </c>
      <c r="AT139" s="19" t="str">
        <f>IFERROR(VLOOKUP(CONCATENATE(AS$1,AS139),'Formulario de Preguntas'!$C$2:$FN$85,3,FALSE),"")</f>
        <v/>
      </c>
      <c r="AU139" s="1" t="str">
        <f>IFERROR(VLOOKUP(CONCATENATE(AS$1,AS139),'Formulario de Preguntas'!$C$2:$FN$85,4,FALSE),"")</f>
        <v/>
      </c>
      <c r="AV139" s="29">
        <f>IF($B139='Formulario de Respuestas'!$D138,'Formulario de Respuestas'!$T138,"ES DIFERENTE")</f>
        <v>0</v>
      </c>
      <c r="AW139" s="19" t="str">
        <f>IFERROR(VLOOKUP(CONCATENATE(AV$1,AV139),'Formulario de Preguntas'!$C$2:$FN$85,3,FALSE),"")</f>
        <v/>
      </c>
      <c r="AX139" s="1" t="str">
        <f>IFERROR(VLOOKUP(CONCATENATE(AV$1,AV139),'Formulario de Preguntas'!$C$2:$FN$85,4,FALSE),"")</f>
        <v/>
      </c>
      <c r="AY139" s="29">
        <f>IF($B139='Formulario de Respuestas'!$D138,'Formulario de Respuestas'!$U138,"ES DIFERENTE")</f>
        <v>0</v>
      </c>
      <c r="AZ139" s="19" t="str">
        <f>IFERROR(VLOOKUP(CONCATENATE(AY$1,AY139),'Formulario de Preguntas'!$C$2:$FN$85,3,FALSE),"")</f>
        <v/>
      </c>
      <c r="BA139" s="1" t="str">
        <f>IFERROR(VLOOKUP(CONCATENATE(AY$1,AY139),'Formulario de Preguntas'!$C$2:$FN$85,4,FALSE),"")</f>
        <v/>
      </c>
      <c r="BB139" s="29">
        <f>IF($B139='Formulario de Respuestas'!$D138,'Formulario de Respuestas'!$V138,"ES DIFERENTE")</f>
        <v>0</v>
      </c>
      <c r="BC139" s="19" t="str">
        <f>IFERROR(VLOOKUP(CONCATENATE(BB$1,BB139),'Formulario de Preguntas'!$C$2:$FN$85,3,FALSE),"")</f>
        <v/>
      </c>
      <c r="BD139" s="1" t="str">
        <f>IFERROR(VLOOKUP(CONCATENATE(BB$1,BB139),'Formulario de Preguntas'!$C$2:$FN$85,4,FALSE),"")</f>
        <v/>
      </c>
      <c r="BE139" s="29">
        <f>IF($B139='Formulario de Respuestas'!$D138,'Formulario de Respuestas'!$W138,"ES DIFERENTE")</f>
        <v>0</v>
      </c>
      <c r="BF139" s="19" t="str">
        <f>IFERROR(VLOOKUP(CONCATENATE(BE$1,BE139),'Formulario de Preguntas'!$C$2:$FN$85,3,FALSE),"")</f>
        <v/>
      </c>
      <c r="BG139" s="1" t="str">
        <f>IFERROR(VLOOKUP(CONCATENATE(BE$1,BE139),'Formulario de Preguntas'!$C$2:$FN$85,4,FALSE),"")</f>
        <v/>
      </c>
      <c r="BH139" s="29">
        <f>IF($B139='Formulario de Respuestas'!$D138,'Formulario de Respuestas'!$X138,"ES DIFERENTE")</f>
        <v>0</v>
      </c>
      <c r="BI139" s="19" t="str">
        <f>IFERROR(VLOOKUP(CONCATENATE(BH$1,BH139),'Formulario de Preguntas'!$C$2:$FN$85,3,FALSE),"")</f>
        <v/>
      </c>
      <c r="BJ139" s="1" t="str">
        <f>IFERROR(VLOOKUP(CONCATENATE(BH$1,BH139),'Formulario de Preguntas'!$C$2:$FN$85,4,FALSE),"")</f>
        <v/>
      </c>
      <c r="BL139" s="29">
        <f>IF($B139='Formulario de Respuestas'!$D138,'Formulario de Respuestas'!$X138,"ES DIFERENTE")</f>
        <v>0</v>
      </c>
      <c r="BM139" s="19" t="str">
        <f>IFERROR(VLOOKUP(CONCATENATE(BL$1,BL139),'Formulario de Preguntas'!$C$2:$FN$85,3,FALSE),"")</f>
        <v/>
      </c>
      <c r="BN139" s="1" t="str">
        <f>IFERROR(VLOOKUP(CONCATENATE(BL$1,BL139),'Formulario de Preguntas'!$C$2:$FN$85,4,FALSE),"")</f>
        <v/>
      </c>
      <c r="BP139" s="1">
        <f t="shared" si="7"/>
        <v>0</v>
      </c>
      <c r="BQ139" s="1">
        <f t="shared" si="8"/>
        <v>0.25</v>
      </c>
      <c r="BR139" s="1">
        <f t="shared" si="6"/>
        <v>0</v>
      </c>
      <c r="BS139" s="1">
        <f>COUNTIF('Formulario de Respuestas'!$E138:$AC138,"A")</f>
        <v>0</v>
      </c>
      <c r="BT139" s="1">
        <f>COUNTIF('Formulario de Respuestas'!$E138:$AC138,"B")</f>
        <v>0</v>
      </c>
      <c r="BU139" s="1">
        <f>COUNTIF('Formulario de Respuestas'!$E138:$AC138,"C")</f>
        <v>0</v>
      </c>
      <c r="BV139" s="1">
        <f>COUNTIF('Formulario de Respuestas'!$E138:$AC138,"D")</f>
        <v>0</v>
      </c>
      <c r="BW139" s="1">
        <f>COUNTIF('Formulario de Respuestas'!$E138:$AC138,"E (RESPUESTA ANULADA)")</f>
        <v>0</v>
      </c>
    </row>
    <row r="140" spans="1:75" x14ac:dyDescent="0.25">
      <c r="A140" s="1">
        <f>'Formulario de Respuestas'!C139</f>
        <v>0</v>
      </c>
      <c r="B140" s="1">
        <f>'Formulario de Respuestas'!D139</f>
        <v>0</v>
      </c>
      <c r="C140" s="29">
        <f>IF($B140='Formulario de Respuestas'!$D139,'Formulario de Respuestas'!$E139,"ES DIFERENTE")</f>
        <v>0</v>
      </c>
      <c r="D140" s="19" t="str">
        <f>IFERROR(VLOOKUP(CONCATENATE(C$1,C140),'Formulario de Preguntas'!$C$2:$FN$85,3,FALSE),"")</f>
        <v/>
      </c>
      <c r="E140" s="1" t="str">
        <f>IFERROR(VLOOKUP(CONCATENATE(C$1,C140),'Formulario de Preguntas'!$C$2:$FN$85,4,FALSE),"")</f>
        <v/>
      </c>
      <c r="F140" s="29">
        <f>IF($B140='Formulario de Respuestas'!$D139,'Formulario de Respuestas'!$F139,"ES DIFERENTE")</f>
        <v>0</v>
      </c>
      <c r="G140" s="19" t="str">
        <f>IFERROR(VLOOKUP(CONCATENATE(F$1,F140),'Formulario de Preguntas'!$C$2:$FN$85,3,FALSE),"")</f>
        <v/>
      </c>
      <c r="H140" s="1" t="str">
        <f>IFERROR(VLOOKUP(CONCATENATE(F$1,F140),'Formulario de Preguntas'!$C$2:$FN$85,4,FALSE),"")</f>
        <v/>
      </c>
      <c r="I140" s="29">
        <f>IF($B140='Formulario de Respuestas'!$D139,'Formulario de Respuestas'!$G139,"ES DIFERENTE")</f>
        <v>0</v>
      </c>
      <c r="J140" s="19" t="str">
        <f>IFERROR(VLOOKUP(CONCATENATE(I$1,I140),'Formulario de Preguntas'!$C$2:$FN$85,3,FALSE),"")</f>
        <v/>
      </c>
      <c r="K140" s="1" t="str">
        <f>IFERROR(VLOOKUP(CONCATENATE(I$1,I140),'Formulario de Preguntas'!$C$2:$FN$85,4,FALSE),"")</f>
        <v/>
      </c>
      <c r="L140" s="29">
        <f>IF($B140='Formulario de Respuestas'!$D139,'Formulario de Respuestas'!$H139,"ES DIFERENTE")</f>
        <v>0</v>
      </c>
      <c r="M140" s="19" t="str">
        <f>IFERROR(VLOOKUP(CONCATENATE(L$1,L140),'Formulario de Preguntas'!$C$2:$FN$85,3,FALSE),"")</f>
        <v/>
      </c>
      <c r="N140" s="1" t="str">
        <f>IFERROR(VLOOKUP(CONCATENATE(L$1,L140),'Formulario de Preguntas'!$C$2:$FN$85,4,FALSE),"")</f>
        <v/>
      </c>
      <c r="O140" s="29">
        <f>IF($B140='Formulario de Respuestas'!$D139,'Formulario de Respuestas'!$I139,"ES DIFERENTE")</f>
        <v>0</v>
      </c>
      <c r="P140" s="19" t="str">
        <f>IFERROR(VLOOKUP(CONCATENATE(O$1,O140),'Formulario de Preguntas'!$C$2:$FN$85,3,FALSE),"")</f>
        <v/>
      </c>
      <c r="Q140" s="1" t="str">
        <f>IFERROR(VLOOKUP(CONCATENATE(O$1,O140),'Formulario de Preguntas'!$C$2:$FN$85,4,FALSE),"")</f>
        <v/>
      </c>
      <c r="R140" s="29">
        <f>IF($B140='Formulario de Respuestas'!$D139,'Formulario de Respuestas'!$J139,"ES DIFERENTE")</f>
        <v>0</v>
      </c>
      <c r="S140" s="19" t="str">
        <f>IFERROR(VLOOKUP(CONCATENATE(R$1,R140),'Formulario de Preguntas'!$C$2:$FN$85,3,FALSE),"")</f>
        <v/>
      </c>
      <c r="T140" s="1" t="str">
        <f>IFERROR(VLOOKUP(CONCATENATE(R$1,R140),'Formulario de Preguntas'!$C$2:$FN$85,4,FALSE),"")</f>
        <v/>
      </c>
      <c r="U140" s="29">
        <f>IF($B140='Formulario de Respuestas'!$D139,'Formulario de Respuestas'!$K139,"ES DIFERENTE")</f>
        <v>0</v>
      </c>
      <c r="V140" s="19" t="str">
        <f>IFERROR(VLOOKUP(CONCATENATE(U$1,U140),'Formulario de Preguntas'!$C$2:$FN$85,3,FALSE),"")</f>
        <v/>
      </c>
      <c r="W140" s="1" t="str">
        <f>IFERROR(VLOOKUP(CONCATENATE(U$1,U140),'Formulario de Preguntas'!$C$2:$FN$85,4,FALSE),"")</f>
        <v/>
      </c>
      <c r="X140" s="29">
        <f>IF($B140='Formulario de Respuestas'!$D139,'Formulario de Respuestas'!$L139,"ES DIFERENTE")</f>
        <v>0</v>
      </c>
      <c r="Y140" s="19" t="str">
        <f>IFERROR(VLOOKUP(CONCATENATE(X$1,X140),'Formulario de Preguntas'!$C$2:$FN$85,3,FALSE),"")</f>
        <v/>
      </c>
      <c r="Z140" s="1" t="str">
        <f>IFERROR(VLOOKUP(CONCATENATE(X$1,X140),'Formulario de Preguntas'!$C$2:$FN$85,4,FALSE),"")</f>
        <v/>
      </c>
      <c r="AA140" s="29">
        <f>IF($B140='Formulario de Respuestas'!$D139,'Formulario de Respuestas'!$M139,"ES DIFERENTE")</f>
        <v>0</v>
      </c>
      <c r="AB140" s="19" t="str">
        <f>IFERROR(VLOOKUP(CONCATENATE(AA$1,AA140),'Formulario de Preguntas'!$C$2:$FN$85,3,FALSE),"")</f>
        <v/>
      </c>
      <c r="AC140" s="1" t="str">
        <f>IFERROR(VLOOKUP(CONCATENATE(AA$1,AA140),'Formulario de Preguntas'!$C$2:$FN$85,4,FALSE),"")</f>
        <v/>
      </c>
      <c r="AD140" s="29">
        <f>IF($B140='Formulario de Respuestas'!$D139,'Formulario de Respuestas'!$N139,"ES DIFERENTE")</f>
        <v>0</v>
      </c>
      <c r="AE140" s="19" t="str">
        <f>IFERROR(VLOOKUP(CONCATENATE(AD$1,AD140),'Formulario de Preguntas'!$C$2:$FN$85,3,FALSE),"")</f>
        <v/>
      </c>
      <c r="AF140" s="1" t="str">
        <f>IFERROR(VLOOKUP(CONCATENATE(AD$1,AD140),'Formulario de Preguntas'!$C$2:$FN$85,4,FALSE),"")</f>
        <v/>
      </c>
      <c r="AG140" s="29">
        <f>IF($B140='Formulario de Respuestas'!$D139,'Formulario de Respuestas'!$O139,"ES DIFERENTE")</f>
        <v>0</v>
      </c>
      <c r="AH140" s="19" t="str">
        <f>IFERROR(VLOOKUP(CONCATENATE(AG$1,AG140),'Formulario de Preguntas'!$C$2:$FN$85,3,FALSE),"")</f>
        <v/>
      </c>
      <c r="AI140" s="1" t="str">
        <f>IFERROR(VLOOKUP(CONCATENATE(AG$1,AG140),'Formulario de Preguntas'!$C$2:$FN$85,4,FALSE),"")</f>
        <v/>
      </c>
      <c r="AJ140" s="29">
        <f>IF($B140='Formulario de Respuestas'!$D139,'Formulario de Respuestas'!$P139,"ES DIFERENTE")</f>
        <v>0</v>
      </c>
      <c r="AK140" s="19" t="str">
        <f>IFERROR(VLOOKUP(CONCATENATE(AJ$1,AJ140),'Formulario de Preguntas'!$C$2:$FN$85,3,FALSE),"")</f>
        <v/>
      </c>
      <c r="AL140" s="1" t="str">
        <f>IFERROR(VLOOKUP(CONCATENATE(AJ$1,AJ140),'Formulario de Preguntas'!$C$2:$FN$85,4,FALSE),"")</f>
        <v/>
      </c>
      <c r="AM140" s="29">
        <f>IF($B140='Formulario de Respuestas'!$D139,'Formulario de Respuestas'!$Q139,"ES DIFERENTE")</f>
        <v>0</v>
      </c>
      <c r="AN140" s="19" t="str">
        <f>IFERROR(VLOOKUP(CONCATENATE(AM$1,AM140),'Formulario de Preguntas'!$C$2:$FN$85,3,FALSE),"")</f>
        <v/>
      </c>
      <c r="AO140" s="1" t="str">
        <f>IFERROR(VLOOKUP(CONCATENATE(AM$1,AM140),'Formulario de Preguntas'!$C$2:$FN$85,4,FALSE),"")</f>
        <v/>
      </c>
      <c r="AP140" s="29">
        <f>IF($B140='Formulario de Respuestas'!$D139,'Formulario de Respuestas'!$R139,"ES DIFERENTE")</f>
        <v>0</v>
      </c>
      <c r="AQ140" s="19" t="str">
        <f>IFERROR(VLOOKUP(CONCATENATE(AP$1,AP140),'Formulario de Preguntas'!$C$2:$FN$85,3,FALSE),"")</f>
        <v/>
      </c>
      <c r="AR140" s="1" t="str">
        <f>IFERROR(VLOOKUP(CONCATENATE(AP$1,AP140),'Formulario de Preguntas'!$C$2:$FN$85,4,FALSE),"")</f>
        <v/>
      </c>
      <c r="AS140" s="29">
        <f>IF($B140='Formulario de Respuestas'!$D139,'Formulario de Respuestas'!$S139,"ES DIFERENTE")</f>
        <v>0</v>
      </c>
      <c r="AT140" s="19" t="str">
        <f>IFERROR(VLOOKUP(CONCATENATE(AS$1,AS140),'Formulario de Preguntas'!$C$2:$FN$85,3,FALSE),"")</f>
        <v/>
      </c>
      <c r="AU140" s="1" t="str">
        <f>IFERROR(VLOOKUP(CONCATENATE(AS$1,AS140),'Formulario de Preguntas'!$C$2:$FN$85,4,FALSE),"")</f>
        <v/>
      </c>
      <c r="AV140" s="29">
        <f>IF($B140='Formulario de Respuestas'!$D139,'Formulario de Respuestas'!$T139,"ES DIFERENTE")</f>
        <v>0</v>
      </c>
      <c r="AW140" s="19" t="str">
        <f>IFERROR(VLOOKUP(CONCATENATE(AV$1,AV140),'Formulario de Preguntas'!$C$2:$FN$85,3,FALSE),"")</f>
        <v/>
      </c>
      <c r="AX140" s="1" t="str">
        <f>IFERROR(VLOOKUP(CONCATENATE(AV$1,AV140),'Formulario de Preguntas'!$C$2:$FN$85,4,FALSE),"")</f>
        <v/>
      </c>
      <c r="AY140" s="29">
        <f>IF($B140='Formulario de Respuestas'!$D139,'Formulario de Respuestas'!$U139,"ES DIFERENTE")</f>
        <v>0</v>
      </c>
      <c r="AZ140" s="19" t="str">
        <f>IFERROR(VLOOKUP(CONCATENATE(AY$1,AY140),'Formulario de Preguntas'!$C$2:$FN$85,3,FALSE),"")</f>
        <v/>
      </c>
      <c r="BA140" s="1" t="str">
        <f>IFERROR(VLOOKUP(CONCATENATE(AY$1,AY140),'Formulario de Preguntas'!$C$2:$FN$85,4,FALSE),"")</f>
        <v/>
      </c>
      <c r="BB140" s="29">
        <f>IF($B140='Formulario de Respuestas'!$D139,'Formulario de Respuestas'!$V139,"ES DIFERENTE")</f>
        <v>0</v>
      </c>
      <c r="BC140" s="19" t="str">
        <f>IFERROR(VLOOKUP(CONCATENATE(BB$1,BB140),'Formulario de Preguntas'!$C$2:$FN$85,3,FALSE),"")</f>
        <v/>
      </c>
      <c r="BD140" s="1" t="str">
        <f>IFERROR(VLOOKUP(CONCATENATE(BB$1,BB140),'Formulario de Preguntas'!$C$2:$FN$85,4,FALSE),"")</f>
        <v/>
      </c>
      <c r="BE140" s="29">
        <f>IF($B140='Formulario de Respuestas'!$D139,'Formulario de Respuestas'!$W139,"ES DIFERENTE")</f>
        <v>0</v>
      </c>
      <c r="BF140" s="19" t="str">
        <f>IFERROR(VLOOKUP(CONCATENATE(BE$1,BE140),'Formulario de Preguntas'!$C$2:$FN$85,3,FALSE),"")</f>
        <v/>
      </c>
      <c r="BG140" s="1" t="str">
        <f>IFERROR(VLOOKUP(CONCATENATE(BE$1,BE140),'Formulario de Preguntas'!$C$2:$FN$85,4,FALSE),"")</f>
        <v/>
      </c>
      <c r="BH140" s="29">
        <f>IF($B140='Formulario de Respuestas'!$D139,'Formulario de Respuestas'!$X139,"ES DIFERENTE")</f>
        <v>0</v>
      </c>
      <c r="BI140" s="19" t="str">
        <f>IFERROR(VLOOKUP(CONCATENATE(BH$1,BH140),'Formulario de Preguntas'!$C$2:$FN$85,3,FALSE),"")</f>
        <v/>
      </c>
      <c r="BJ140" s="1" t="str">
        <f>IFERROR(VLOOKUP(CONCATENATE(BH$1,BH140),'Formulario de Preguntas'!$C$2:$FN$85,4,FALSE),"")</f>
        <v/>
      </c>
      <c r="BL140" s="29">
        <f>IF($B140='Formulario de Respuestas'!$D139,'Formulario de Respuestas'!$X139,"ES DIFERENTE")</f>
        <v>0</v>
      </c>
      <c r="BM140" s="19" t="str">
        <f>IFERROR(VLOOKUP(CONCATENATE(BL$1,BL140),'Formulario de Preguntas'!$C$2:$FN$85,3,FALSE),"")</f>
        <v/>
      </c>
      <c r="BN140" s="1" t="str">
        <f>IFERROR(VLOOKUP(CONCATENATE(BL$1,BL140),'Formulario de Preguntas'!$C$2:$FN$85,4,FALSE),"")</f>
        <v/>
      </c>
      <c r="BP140" s="1">
        <f t="shared" si="7"/>
        <v>0</v>
      </c>
      <c r="BQ140" s="1">
        <f t="shared" si="8"/>
        <v>0.25</v>
      </c>
      <c r="BR140" s="1">
        <f t="shared" si="6"/>
        <v>0</v>
      </c>
      <c r="BS140" s="1">
        <f>COUNTIF('Formulario de Respuestas'!$E139:$AC139,"A")</f>
        <v>0</v>
      </c>
      <c r="BT140" s="1">
        <f>COUNTIF('Formulario de Respuestas'!$E139:$AC139,"B")</f>
        <v>0</v>
      </c>
      <c r="BU140" s="1">
        <f>COUNTIF('Formulario de Respuestas'!$E139:$AC139,"C")</f>
        <v>0</v>
      </c>
      <c r="BV140" s="1">
        <f>COUNTIF('Formulario de Respuestas'!$E139:$AC139,"D")</f>
        <v>0</v>
      </c>
      <c r="BW140" s="1">
        <f>COUNTIF('Formulario de Respuestas'!$E139:$AC139,"E (RESPUESTA ANULADA)")</f>
        <v>0</v>
      </c>
    </row>
    <row r="141" spans="1:75" x14ac:dyDescent="0.25">
      <c r="A141" s="1">
        <f>'Formulario de Respuestas'!C140</f>
        <v>0</v>
      </c>
      <c r="B141" s="1">
        <f>'Formulario de Respuestas'!D140</f>
        <v>0</v>
      </c>
      <c r="C141" s="29">
        <f>IF($B141='Formulario de Respuestas'!$D140,'Formulario de Respuestas'!$E140,"ES DIFERENTE")</f>
        <v>0</v>
      </c>
      <c r="D141" s="19" t="str">
        <f>IFERROR(VLOOKUP(CONCATENATE(C$1,C141),'Formulario de Preguntas'!$C$2:$FN$85,3,FALSE),"")</f>
        <v/>
      </c>
      <c r="E141" s="1" t="str">
        <f>IFERROR(VLOOKUP(CONCATENATE(C$1,C141),'Formulario de Preguntas'!$C$2:$FN$85,4,FALSE),"")</f>
        <v/>
      </c>
      <c r="F141" s="29">
        <f>IF($B141='Formulario de Respuestas'!$D140,'Formulario de Respuestas'!$F140,"ES DIFERENTE")</f>
        <v>0</v>
      </c>
      <c r="G141" s="19" t="str">
        <f>IFERROR(VLOOKUP(CONCATENATE(F$1,F141),'Formulario de Preguntas'!$C$2:$FN$85,3,FALSE),"")</f>
        <v/>
      </c>
      <c r="H141" s="1" t="str">
        <f>IFERROR(VLOOKUP(CONCATENATE(F$1,F141),'Formulario de Preguntas'!$C$2:$FN$85,4,FALSE),"")</f>
        <v/>
      </c>
      <c r="I141" s="29">
        <f>IF($B141='Formulario de Respuestas'!$D140,'Formulario de Respuestas'!$G140,"ES DIFERENTE")</f>
        <v>0</v>
      </c>
      <c r="J141" s="19" t="str">
        <f>IFERROR(VLOOKUP(CONCATENATE(I$1,I141),'Formulario de Preguntas'!$C$2:$FN$85,3,FALSE),"")</f>
        <v/>
      </c>
      <c r="K141" s="1" t="str">
        <f>IFERROR(VLOOKUP(CONCATENATE(I$1,I141),'Formulario de Preguntas'!$C$2:$FN$85,4,FALSE),"")</f>
        <v/>
      </c>
      <c r="L141" s="29">
        <f>IF($B141='Formulario de Respuestas'!$D140,'Formulario de Respuestas'!$H140,"ES DIFERENTE")</f>
        <v>0</v>
      </c>
      <c r="M141" s="19" t="str">
        <f>IFERROR(VLOOKUP(CONCATENATE(L$1,L141),'Formulario de Preguntas'!$C$2:$FN$85,3,FALSE),"")</f>
        <v/>
      </c>
      <c r="N141" s="1" t="str">
        <f>IFERROR(VLOOKUP(CONCATENATE(L$1,L141),'Formulario de Preguntas'!$C$2:$FN$85,4,FALSE),"")</f>
        <v/>
      </c>
      <c r="O141" s="29">
        <f>IF($B141='Formulario de Respuestas'!$D140,'Formulario de Respuestas'!$I140,"ES DIFERENTE")</f>
        <v>0</v>
      </c>
      <c r="P141" s="19" t="str">
        <f>IFERROR(VLOOKUP(CONCATENATE(O$1,O141),'Formulario de Preguntas'!$C$2:$FN$85,3,FALSE),"")</f>
        <v/>
      </c>
      <c r="Q141" s="1" t="str">
        <f>IFERROR(VLOOKUP(CONCATENATE(O$1,O141),'Formulario de Preguntas'!$C$2:$FN$85,4,FALSE),"")</f>
        <v/>
      </c>
      <c r="R141" s="29">
        <f>IF($B141='Formulario de Respuestas'!$D140,'Formulario de Respuestas'!$J140,"ES DIFERENTE")</f>
        <v>0</v>
      </c>
      <c r="S141" s="19" t="str">
        <f>IFERROR(VLOOKUP(CONCATENATE(R$1,R141),'Formulario de Preguntas'!$C$2:$FN$85,3,FALSE),"")</f>
        <v/>
      </c>
      <c r="T141" s="1" t="str">
        <f>IFERROR(VLOOKUP(CONCATENATE(R$1,R141),'Formulario de Preguntas'!$C$2:$FN$85,4,FALSE),"")</f>
        <v/>
      </c>
      <c r="U141" s="29">
        <f>IF($B141='Formulario de Respuestas'!$D140,'Formulario de Respuestas'!$K140,"ES DIFERENTE")</f>
        <v>0</v>
      </c>
      <c r="V141" s="19" t="str">
        <f>IFERROR(VLOOKUP(CONCATENATE(U$1,U141),'Formulario de Preguntas'!$C$2:$FN$85,3,FALSE),"")</f>
        <v/>
      </c>
      <c r="W141" s="1" t="str">
        <f>IFERROR(VLOOKUP(CONCATENATE(U$1,U141),'Formulario de Preguntas'!$C$2:$FN$85,4,FALSE),"")</f>
        <v/>
      </c>
      <c r="X141" s="29">
        <f>IF($B141='Formulario de Respuestas'!$D140,'Formulario de Respuestas'!$L140,"ES DIFERENTE")</f>
        <v>0</v>
      </c>
      <c r="Y141" s="19" t="str">
        <f>IFERROR(VLOOKUP(CONCATENATE(X$1,X141),'Formulario de Preguntas'!$C$2:$FN$85,3,FALSE),"")</f>
        <v/>
      </c>
      <c r="Z141" s="1" t="str">
        <f>IFERROR(VLOOKUP(CONCATENATE(X$1,X141),'Formulario de Preguntas'!$C$2:$FN$85,4,FALSE),"")</f>
        <v/>
      </c>
      <c r="AA141" s="29">
        <f>IF($B141='Formulario de Respuestas'!$D140,'Formulario de Respuestas'!$M140,"ES DIFERENTE")</f>
        <v>0</v>
      </c>
      <c r="AB141" s="19" t="str">
        <f>IFERROR(VLOOKUP(CONCATENATE(AA$1,AA141),'Formulario de Preguntas'!$C$2:$FN$85,3,FALSE),"")</f>
        <v/>
      </c>
      <c r="AC141" s="1" t="str">
        <f>IFERROR(VLOOKUP(CONCATENATE(AA$1,AA141),'Formulario de Preguntas'!$C$2:$FN$85,4,FALSE),"")</f>
        <v/>
      </c>
      <c r="AD141" s="29">
        <f>IF($B141='Formulario de Respuestas'!$D140,'Formulario de Respuestas'!$N140,"ES DIFERENTE")</f>
        <v>0</v>
      </c>
      <c r="AE141" s="19" t="str">
        <f>IFERROR(VLOOKUP(CONCATENATE(AD$1,AD141),'Formulario de Preguntas'!$C$2:$FN$85,3,FALSE),"")</f>
        <v/>
      </c>
      <c r="AF141" s="1" t="str">
        <f>IFERROR(VLOOKUP(CONCATENATE(AD$1,AD141),'Formulario de Preguntas'!$C$2:$FN$85,4,FALSE),"")</f>
        <v/>
      </c>
      <c r="AG141" s="29">
        <f>IF($B141='Formulario de Respuestas'!$D140,'Formulario de Respuestas'!$O140,"ES DIFERENTE")</f>
        <v>0</v>
      </c>
      <c r="AH141" s="19" t="str">
        <f>IFERROR(VLOOKUP(CONCATENATE(AG$1,AG141),'Formulario de Preguntas'!$C$2:$FN$85,3,FALSE),"")</f>
        <v/>
      </c>
      <c r="AI141" s="1" t="str">
        <f>IFERROR(VLOOKUP(CONCATENATE(AG$1,AG141),'Formulario de Preguntas'!$C$2:$FN$85,4,FALSE),"")</f>
        <v/>
      </c>
      <c r="AJ141" s="29">
        <f>IF($B141='Formulario de Respuestas'!$D140,'Formulario de Respuestas'!$P140,"ES DIFERENTE")</f>
        <v>0</v>
      </c>
      <c r="AK141" s="19" t="str">
        <f>IFERROR(VLOOKUP(CONCATENATE(AJ$1,AJ141),'Formulario de Preguntas'!$C$2:$FN$85,3,FALSE),"")</f>
        <v/>
      </c>
      <c r="AL141" s="1" t="str">
        <f>IFERROR(VLOOKUP(CONCATENATE(AJ$1,AJ141),'Formulario de Preguntas'!$C$2:$FN$85,4,FALSE),"")</f>
        <v/>
      </c>
      <c r="AM141" s="29">
        <f>IF($B141='Formulario de Respuestas'!$D140,'Formulario de Respuestas'!$Q140,"ES DIFERENTE")</f>
        <v>0</v>
      </c>
      <c r="AN141" s="19" t="str">
        <f>IFERROR(VLOOKUP(CONCATENATE(AM$1,AM141),'Formulario de Preguntas'!$C$2:$FN$85,3,FALSE),"")</f>
        <v/>
      </c>
      <c r="AO141" s="1" t="str">
        <f>IFERROR(VLOOKUP(CONCATENATE(AM$1,AM141),'Formulario de Preguntas'!$C$2:$FN$85,4,FALSE),"")</f>
        <v/>
      </c>
      <c r="AP141" s="29">
        <f>IF($B141='Formulario de Respuestas'!$D140,'Formulario de Respuestas'!$R140,"ES DIFERENTE")</f>
        <v>0</v>
      </c>
      <c r="AQ141" s="19" t="str">
        <f>IFERROR(VLOOKUP(CONCATENATE(AP$1,AP141),'Formulario de Preguntas'!$C$2:$FN$85,3,FALSE),"")</f>
        <v/>
      </c>
      <c r="AR141" s="1" t="str">
        <f>IFERROR(VLOOKUP(CONCATENATE(AP$1,AP141),'Formulario de Preguntas'!$C$2:$FN$85,4,FALSE),"")</f>
        <v/>
      </c>
      <c r="AS141" s="29">
        <f>IF($B141='Formulario de Respuestas'!$D140,'Formulario de Respuestas'!$S140,"ES DIFERENTE")</f>
        <v>0</v>
      </c>
      <c r="AT141" s="19" t="str">
        <f>IFERROR(VLOOKUP(CONCATENATE(AS$1,AS141),'Formulario de Preguntas'!$C$2:$FN$85,3,FALSE),"")</f>
        <v/>
      </c>
      <c r="AU141" s="1" t="str">
        <f>IFERROR(VLOOKUP(CONCATENATE(AS$1,AS141),'Formulario de Preguntas'!$C$2:$FN$85,4,FALSE),"")</f>
        <v/>
      </c>
      <c r="AV141" s="29">
        <f>IF($B141='Formulario de Respuestas'!$D140,'Formulario de Respuestas'!$T140,"ES DIFERENTE")</f>
        <v>0</v>
      </c>
      <c r="AW141" s="19" t="str">
        <f>IFERROR(VLOOKUP(CONCATENATE(AV$1,AV141),'Formulario de Preguntas'!$C$2:$FN$85,3,FALSE),"")</f>
        <v/>
      </c>
      <c r="AX141" s="1" t="str">
        <f>IFERROR(VLOOKUP(CONCATENATE(AV$1,AV141),'Formulario de Preguntas'!$C$2:$FN$85,4,FALSE),"")</f>
        <v/>
      </c>
      <c r="AY141" s="29">
        <f>IF($B141='Formulario de Respuestas'!$D140,'Formulario de Respuestas'!$U140,"ES DIFERENTE")</f>
        <v>0</v>
      </c>
      <c r="AZ141" s="19" t="str">
        <f>IFERROR(VLOOKUP(CONCATENATE(AY$1,AY141),'Formulario de Preguntas'!$C$2:$FN$85,3,FALSE),"")</f>
        <v/>
      </c>
      <c r="BA141" s="1" t="str">
        <f>IFERROR(VLOOKUP(CONCATENATE(AY$1,AY141),'Formulario de Preguntas'!$C$2:$FN$85,4,FALSE),"")</f>
        <v/>
      </c>
      <c r="BB141" s="29">
        <f>IF($B141='Formulario de Respuestas'!$D140,'Formulario de Respuestas'!$V140,"ES DIFERENTE")</f>
        <v>0</v>
      </c>
      <c r="BC141" s="19" t="str">
        <f>IFERROR(VLOOKUP(CONCATENATE(BB$1,BB141),'Formulario de Preguntas'!$C$2:$FN$85,3,FALSE),"")</f>
        <v/>
      </c>
      <c r="BD141" s="1" t="str">
        <f>IFERROR(VLOOKUP(CONCATENATE(BB$1,BB141),'Formulario de Preguntas'!$C$2:$FN$85,4,FALSE),"")</f>
        <v/>
      </c>
      <c r="BE141" s="29">
        <f>IF($B141='Formulario de Respuestas'!$D140,'Formulario de Respuestas'!$W140,"ES DIFERENTE")</f>
        <v>0</v>
      </c>
      <c r="BF141" s="19" t="str">
        <f>IFERROR(VLOOKUP(CONCATENATE(BE$1,BE141),'Formulario de Preguntas'!$C$2:$FN$85,3,FALSE),"")</f>
        <v/>
      </c>
      <c r="BG141" s="1" t="str">
        <f>IFERROR(VLOOKUP(CONCATENATE(BE$1,BE141),'Formulario de Preguntas'!$C$2:$FN$85,4,FALSE),"")</f>
        <v/>
      </c>
      <c r="BH141" s="29">
        <f>IF($B141='Formulario de Respuestas'!$D140,'Formulario de Respuestas'!$X140,"ES DIFERENTE")</f>
        <v>0</v>
      </c>
      <c r="BI141" s="19" t="str">
        <f>IFERROR(VLOOKUP(CONCATENATE(BH$1,BH141),'Formulario de Preguntas'!$C$2:$FN$85,3,FALSE),"")</f>
        <v/>
      </c>
      <c r="BJ141" s="1" t="str">
        <f>IFERROR(VLOOKUP(CONCATENATE(BH$1,BH141),'Formulario de Preguntas'!$C$2:$FN$85,4,FALSE),"")</f>
        <v/>
      </c>
      <c r="BL141" s="29">
        <f>IF($B141='Formulario de Respuestas'!$D140,'Formulario de Respuestas'!$X140,"ES DIFERENTE")</f>
        <v>0</v>
      </c>
      <c r="BM141" s="19" t="str">
        <f>IFERROR(VLOOKUP(CONCATENATE(BL$1,BL141),'Formulario de Preguntas'!$C$2:$FN$85,3,FALSE),"")</f>
        <v/>
      </c>
      <c r="BN141" s="1" t="str">
        <f>IFERROR(VLOOKUP(CONCATENATE(BL$1,BL141),'Formulario de Preguntas'!$C$2:$FN$85,4,FALSE),"")</f>
        <v/>
      </c>
      <c r="BP141" s="1">
        <f t="shared" si="7"/>
        <v>0</v>
      </c>
      <c r="BQ141" s="1">
        <f t="shared" si="8"/>
        <v>0.25</v>
      </c>
      <c r="BR141" s="1">
        <f t="shared" si="6"/>
        <v>0</v>
      </c>
      <c r="BS141" s="1">
        <f>COUNTIF('Formulario de Respuestas'!$E140:$AC140,"A")</f>
        <v>0</v>
      </c>
      <c r="BT141" s="1">
        <f>COUNTIF('Formulario de Respuestas'!$E140:$AC140,"B")</f>
        <v>0</v>
      </c>
      <c r="BU141" s="1">
        <f>COUNTIF('Formulario de Respuestas'!$E140:$AC140,"C")</f>
        <v>0</v>
      </c>
      <c r="BV141" s="1">
        <f>COUNTIF('Formulario de Respuestas'!$E140:$AC140,"D")</f>
        <v>0</v>
      </c>
      <c r="BW141" s="1">
        <f>COUNTIF('Formulario de Respuestas'!$E140:$AC140,"E (RESPUESTA ANULADA)")</f>
        <v>0</v>
      </c>
    </row>
    <row r="142" spans="1:75" x14ac:dyDescent="0.25">
      <c r="A142" s="1">
        <f>'Formulario de Respuestas'!C141</f>
        <v>0</v>
      </c>
      <c r="B142" s="1">
        <f>'Formulario de Respuestas'!D141</f>
        <v>0</v>
      </c>
      <c r="C142" s="29">
        <f>IF($B142='Formulario de Respuestas'!$D141,'Formulario de Respuestas'!$E141,"ES DIFERENTE")</f>
        <v>0</v>
      </c>
      <c r="D142" s="19" t="str">
        <f>IFERROR(VLOOKUP(CONCATENATE(C$1,C142),'Formulario de Preguntas'!$C$2:$FN$85,3,FALSE),"")</f>
        <v/>
      </c>
      <c r="E142" s="1" t="str">
        <f>IFERROR(VLOOKUP(CONCATENATE(C$1,C142),'Formulario de Preguntas'!$C$2:$FN$85,4,FALSE),"")</f>
        <v/>
      </c>
      <c r="F142" s="29">
        <f>IF($B142='Formulario de Respuestas'!$D141,'Formulario de Respuestas'!$F141,"ES DIFERENTE")</f>
        <v>0</v>
      </c>
      <c r="G142" s="19" t="str">
        <f>IFERROR(VLOOKUP(CONCATENATE(F$1,F142),'Formulario de Preguntas'!$C$2:$FN$85,3,FALSE),"")</f>
        <v/>
      </c>
      <c r="H142" s="1" t="str">
        <f>IFERROR(VLOOKUP(CONCATENATE(F$1,F142),'Formulario de Preguntas'!$C$2:$FN$85,4,FALSE),"")</f>
        <v/>
      </c>
      <c r="I142" s="29">
        <f>IF($B142='Formulario de Respuestas'!$D141,'Formulario de Respuestas'!$G141,"ES DIFERENTE")</f>
        <v>0</v>
      </c>
      <c r="J142" s="19" t="str">
        <f>IFERROR(VLOOKUP(CONCATENATE(I$1,I142),'Formulario de Preguntas'!$C$2:$FN$85,3,FALSE),"")</f>
        <v/>
      </c>
      <c r="K142" s="1" t="str">
        <f>IFERROR(VLOOKUP(CONCATENATE(I$1,I142),'Formulario de Preguntas'!$C$2:$FN$85,4,FALSE),"")</f>
        <v/>
      </c>
      <c r="L142" s="29">
        <f>IF($B142='Formulario de Respuestas'!$D141,'Formulario de Respuestas'!$H141,"ES DIFERENTE")</f>
        <v>0</v>
      </c>
      <c r="M142" s="19" t="str">
        <f>IFERROR(VLOOKUP(CONCATENATE(L$1,L142),'Formulario de Preguntas'!$C$2:$FN$85,3,FALSE),"")</f>
        <v/>
      </c>
      <c r="N142" s="1" t="str">
        <f>IFERROR(VLOOKUP(CONCATENATE(L$1,L142),'Formulario de Preguntas'!$C$2:$FN$85,4,FALSE),"")</f>
        <v/>
      </c>
      <c r="O142" s="29">
        <f>IF($B142='Formulario de Respuestas'!$D141,'Formulario de Respuestas'!$I141,"ES DIFERENTE")</f>
        <v>0</v>
      </c>
      <c r="P142" s="19" t="str">
        <f>IFERROR(VLOOKUP(CONCATENATE(O$1,O142),'Formulario de Preguntas'!$C$2:$FN$85,3,FALSE),"")</f>
        <v/>
      </c>
      <c r="Q142" s="1" t="str">
        <f>IFERROR(VLOOKUP(CONCATENATE(O$1,O142),'Formulario de Preguntas'!$C$2:$FN$85,4,FALSE),"")</f>
        <v/>
      </c>
      <c r="R142" s="29">
        <f>IF($B142='Formulario de Respuestas'!$D141,'Formulario de Respuestas'!$J141,"ES DIFERENTE")</f>
        <v>0</v>
      </c>
      <c r="S142" s="19" t="str">
        <f>IFERROR(VLOOKUP(CONCATENATE(R$1,R142),'Formulario de Preguntas'!$C$2:$FN$85,3,FALSE),"")</f>
        <v/>
      </c>
      <c r="T142" s="1" t="str">
        <f>IFERROR(VLOOKUP(CONCATENATE(R$1,R142),'Formulario de Preguntas'!$C$2:$FN$85,4,FALSE),"")</f>
        <v/>
      </c>
      <c r="U142" s="29">
        <f>IF($B142='Formulario de Respuestas'!$D141,'Formulario de Respuestas'!$K141,"ES DIFERENTE")</f>
        <v>0</v>
      </c>
      <c r="V142" s="19" t="str">
        <f>IFERROR(VLOOKUP(CONCATENATE(U$1,U142),'Formulario de Preguntas'!$C$2:$FN$85,3,FALSE),"")</f>
        <v/>
      </c>
      <c r="W142" s="1" t="str">
        <f>IFERROR(VLOOKUP(CONCATENATE(U$1,U142),'Formulario de Preguntas'!$C$2:$FN$85,4,FALSE),"")</f>
        <v/>
      </c>
      <c r="X142" s="29">
        <f>IF($B142='Formulario de Respuestas'!$D141,'Formulario de Respuestas'!$L141,"ES DIFERENTE")</f>
        <v>0</v>
      </c>
      <c r="Y142" s="19" t="str">
        <f>IFERROR(VLOOKUP(CONCATENATE(X$1,X142),'Formulario de Preguntas'!$C$2:$FN$85,3,FALSE),"")</f>
        <v/>
      </c>
      <c r="Z142" s="1" t="str">
        <f>IFERROR(VLOOKUP(CONCATENATE(X$1,X142),'Formulario de Preguntas'!$C$2:$FN$85,4,FALSE),"")</f>
        <v/>
      </c>
      <c r="AA142" s="29">
        <f>IF($B142='Formulario de Respuestas'!$D141,'Formulario de Respuestas'!$M141,"ES DIFERENTE")</f>
        <v>0</v>
      </c>
      <c r="AB142" s="19" t="str">
        <f>IFERROR(VLOOKUP(CONCATENATE(AA$1,AA142),'Formulario de Preguntas'!$C$2:$FN$85,3,FALSE),"")</f>
        <v/>
      </c>
      <c r="AC142" s="1" t="str">
        <f>IFERROR(VLOOKUP(CONCATENATE(AA$1,AA142),'Formulario de Preguntas'!$C$2:$FN$85,4,FALSE),"")</f>
        <v/>
      </c>
      <c r="AD142" s="29">
        <f>IF($B142='Formulario de Respuestas'!$D141,'Formulario de Respuestas'!$N141,"ES DIFERENTE")</f>
        <v>0</v>
      </c>
      <c r="AE142" s="19" t="str">
        <f>IFERROR(VLOOKUP(CONCATENATE(AD$1,AD142),'Formulario de Preguntas'!$C$2:$FN$85,3,FALSE),"")</f>
        <v/>
      </c>
      <c r="AF142" s="1" t="str">
        <f>IFERROR(VLOOKUP(CONCATENATE(AD$1,AD142),'Formulario de Preguntas'!$C$2:$FN$85,4,FALSE),"")</f>
        <v/>
      </c>
      <c r="AG142" s="29">
        <f>IF($B142='Formulario de Respuestas'!$D141,'Formulario de Respuestas'!$O141,"ES DIFERENTE")</f>
        <v>0</v>
      </c>
      <c r="AH142" s="19" t="str">
        <f>IFERROR(VLOOKUP(CONCATENATE(AG$1,AG142),'Formulario de Preguntas'!$C$2:$FN$85,3,FALSE),"")</f>
        <v/>
      </c>
      <c r="AI142" s="1" t="str">
        <f>IFERROR(VLOOKUP(CONCATENATE(AG$1,AG142),'Formulario de Preguntas'!$C$2:$FN$85,4,FALSE),"")</f>
        <v/>
      </c>
      <c r="AJ142" s="29">
        <f>IF($B142='Formulario de Respuestas'!$D141,'Formulario de Respuestas'!$P141,"ES DIFERENTE")</f>
        <v>0</v>
      </c>
      <c r="AK142" s="19" t="str">
        <f>IFERROR(VLOOKUP(CONCATENATE(AJ$1,AJ142),'Formulario de Preguntas'!$C$2:$FN$85,3,FALSE),"")</f>
        <v/>
      </c>
      <c r="AL142" s="1" t="str">
        <f>IFERROR(VLOOKUP(CONCATENATE(AJ$1,AJ142),'Formulario de Preguntas'!$C$2:$FN$85,4,FALSE),"")</f>
        <v/>
      </c>
      <c r="AM142" s="29">
        <f>IF($B142='Formulario de Respuestas'!$D141,'Formulario de Respuestas'!$Q141,"ES DIFERENTE")</f>
        <v>0</v>
      </c>
      <c r="AN142" s="19" t="str">
        <f>IFERROR(VLOOKUP(CONCATENATE(AM$1,AM142),'Formulario de Preguntas'!$C$2:$FN$85,3,FALSE),"")</f>
        <v/>
      </c>
      <c r="AO142" s="1" t="str">
        <f>IFERROR(VLOOKUP(CONCATENATE(AM$1,AM142),'Formulario de Preguntas'!$C$2:$FN$85,4,FALSE),"")</f>
        <v/>
      </c>
      <c r="AP142" s="29">
        <f>IF($B142='Formulario de Respuestas'!$D141,'Formulario de Respuestas'!$R141,"ES DIFERENTE")</f>
        <v>0</v>
      </c>
      <c r="AQ142" s="19" t="str">
        <f>IFERROR(VLOOKUP(CONCATENATE(AP$1,AP142),'Formulario de Preguntas'!$C$2:$FN$85,3,FALSE),"")</f>
        <v/>
      </c>
      <c r="AR142" s="1" t="str">
        <f>IFERROR(VLOOKUP(CONCATENATE(AP$1,AP142),'Formulario de Preguntas'!$C$2:$FN$85,4,FALSE),"")</f>
        <v/>
      </c>
      <c r="AS142" s="29">
        <f>IF($B142='Formulario de Respuestas'!$D141,'Formulario de Respuestas'!$S141,"ES DIFERENTE")</f>
        <v>0</v>
      </c>
      <c r="AT142" s="19" t="str">
        <f>IFERROR(VLOOKUP(CONCATENATE(AS$1,AS142),'Formulario de Preguntas'!$C$2:$FN$85,3,FALSE),"")</f>
        <v/>
      </c>
      <c r="AU142" s="1" t="str">
        <f>IFERROR(VLOOKUP(CONCATENATE(AS$1,AS142),'Formulario de Preguntas'!$C$2:$FN$85,4,FALSE),"")</f>
        <v/>
      </c>
      <c r="AV142" s="29">
        <f>IF($B142='Formulario de Respuestas'!$D141,'Formulario de Respuestas'!$T141,"ES DIFERENTE")</f>
        <v>0</v>
      </c>
      <c r="AW142" s="19" t="str">
        <f>IFERROR(VLOOKUP(CONCATENATE(AV$1,AV142),'Formulario de Preguntas'!$C$2:$FN$85,3,FALSE),"")</f>
        <v/>
      </c>
      <c r="AX142" s="1" t="str">
        <f>IFERROR(VLOOKUP(CONCATENATE(AV$1,AV142),'Formulario de Preguntas'!$C$2:$FN$85,4,FALSE),"")</f>
        <v/>
      </c>
      <c r="AY142" s="29">
        <f>IF($B142='Formulario de Respuestas'!$D141,'Formulario de Respuestas'!$U141,"ES DIFERENTE")</f>
        <v>0</v>
      </c>
      <c r="AZ142" s="19" t="str">
        <f>IFERROR(VLOOKUP(CONCATENATE(AY$1,AY142),'Formulario de Preguntas'!$C$2:$FN$85,3,FALSE),"")</f>
        <v/>
      </c>
      <c r="BA142" s="1" t="str">
        <f>IFERROR(VLOOKUP(CONCATENATE(AY$1,AY142),'Formulario de Preguntas'!$C$2:$FN$85,4,FALSE),"")</f>
        <v/>
      </c>
      <c r="BB142" s="29">
        <f>IF($B142='Formulario de Respuestas'!$D141,'Formulario de Respuestas'!$V141,"ES DIFERENTE")</f>
        <v>0</v>
      </c>
      <c r="BC142" s="19" t="str">
        <f>IFERROR(VLOOKUP(CONCATENATE(BB$1,BB142),'Formulario de Preguntas'!$C$2:$FN$85,3,FALSE),"")</f>
        <v/>
      </c>
      <c r="BD142" s="1" t="str">
        <f>IFERROR(VLOOKUP(CONCATENATE(BB$1,BB142),'Formulario de Preguntas'!$C$2:$FN$85,4,FALSE),"")</f>
        <v/>
      </c>
      <c r="BE142" s="29">
        <f>IF($B142='Formulario de Respuestas'!$D141,'Formulario de Respuestas'!$W141,"ES DIFERENTE")</f>
        <v>0</v>
      </c>
      <c r="BF142" s="19" t="str">
        <f>IFERROR(VLOOKUP(CONCATENATE(BE$1,BE142),'Formulario de Preguntas'!$C$2:$FN$85,3,FALSE),"")</f>
        <v/>
      </c>
      <c r="BG142" s="1" t="str">
        <f>IFERROR(VLOOKUP(CONCATENATE(BE$1,BE142),'Formulario de Preguntas'!$C$2:$FN$85,4,FALSE),"")</f>
        <v/>
      </c>
      <c r="BH142" s="29">
        <f>IF($B142='Formulario de Respuestas'!$D141,'Formulario de Respuestas'!$X141,"ES DIFERENTE")</f>
        <v>0</v>
      </c>
      <c r="BI142" s="19" t="str">
        <f>IFERROR(VLOOKUP(CONCATENATE(BH$1,BH142),'Formulario de Preguntas'!$C$2:$FN$85,3,FALSE),"")</f>
        <v/>
      </c>
      <c r="BJ142" s="1" t="str">
        <f>IFERROR(VLOOKUP(CONCATENATE(BH$1,BH142),'Formulario de Preguntas'!$C$2:$FN$85,4,FALSE),"")</f>
        <v/>
      </c>
      <c r="BL142" s="29">
        <f>IF($B142='Formulario de Respuestas'!$D141,'Formulario de Respuestas'!$X141,"ES DIFERENTE")</f>
        <v>0</v>
      </c>
      <c r="BM142" s="19" t="str">
        <f>IFERROR(VLOOKUP(CONCATENATE(BL$1,BL142),'Formulario de Preguntas'!$C$2:$FN$85,3,FALSE),"")</f>
        <v/>
      </c>
      <c r="BN142" s="1" t="str">
        <f>IFERROR(VLOOKUP(CONCATENATE(BL$1,BL142),'Formulario de Preguntas'!$C$2:$FN$85,4,FALSE),"")</f>
        <v/>
      </c>
      <c r="BP142" s="1">
        <f t="shared" si="7"/>
        <v>0</v>
      </c>
      <c r="BQ142" s="1">
        <f t="shared" si="8"/>
        <v>0.25</v>
      </c>
      <c r="BR142" s="1">
        <f t="shared" si="6"/>
        <v>0</v>
      </c>
      <c r="BS142" s="1">
        <f>COUNTIF('Formulario de Respuestas'!$E141:$AC141,"A")</f>
        <v>0</v>
      </c>
      <c r="BT142" s="1">
        <f>COUNTIF('Formulario de Respuestas'!$E141:$AC141,"B")</f>
        <v>0</v>
      </c>
      <c r="BU142" s="1">
        <f>COUNTIF('Formulario de Respuestas'!$E141:$AC141,"C")</f>
        <v>0</v>
      </c>
      <c r="BV142" s="1">
        <f>COUNTIF('Formulario de Respuestas'!$E141:$AC141,"D")</f>
        <v>0</v>
      </c>
      <c r="BW142" s="1">
        <f>COUNTIF('Formulario de Respuestas'!$E141:$AC141,"E (RESPUESTA ANULADA)")</f>
        <v>0</v>
      </c>
    </row>
    <row r="143" spans="1:75" x14ac:dyDescent="0.25">
      <c r="A143" s="1">
        <f>'Formulario de Respuestas'!C142</f>
        <v>0</v>
      </c>
      <c r="B143" s="1">
        <f>'Formulario de Respuestas'!D142</f>
        <v>0</v>
      </c>
      <c r="C143" s="29">
        <f>IF($B143='Formulario de Respuestas'!$D142,'Formulario de Respuestas'!$E142,"ES DIFERENTE")</f>
        <v>0</v>
      </c>
      <c r="D143" s="19" t="str">
        <f>IFERROR(VLOOKUP(CONCATENATE(C$1,C143),'Formulario de Preguntas'!$C$2:$FN$85,3,FALSE),"")</f>
        <v/>
      </c>
      <c r="E143" s="1" t="str">
        <f>IFERROR(VLOOKUP(CONCATENATE(C$1,C143),'Formulario de Preguntas'!$C$2:$FN$85,4,FALSE),"")</f>
        <v/>
      </c>
      <c r="F143" s="29">
        <f>IF($B143='Formulario de Respuestas'!$D142,'Formulario de Respuestas'!$F142,"ES DIFERENTE")</f>
        <v>0</v>
      </c>
      <c r="G143" s="19" t="str">
        <f>IFERROR(VLOOKUP(CONCATENATE(F$1,F143),'Formulario de Preguntas'!$C$2:$FN$85,3,FALSE),"")</f>
        <v/>
      </c>
      <c r="H143" s="1" t="str">
        <f>IFERROR(VLOOKUP(CONCATENATE(F$1,F143),'Formulario de Preguntas'!$C$2:$FN$85,4,FALSE),"")</f>
        <v/>
      </c>
      <c r="I143" s="29">
        <f>IF($B143='Formulario de Respuestas'!$D142,'Formulario de Respuestas'!$G142,"ES DIFERENTE")</f>
        <v>0</v>
      </c>
      <c r="J143" s="19" t="str">
        <f>IFERROR(VLOOKUP(CONCATENATE(I$1,I143),'Formulario de Preguntas'!$C$2:$FN$85,3,FALSE),"")</f>
        <v/>
      </c>
      <c r="K143" s="1" t="str">
        <f>IFERROR(VLOOKUP(CONCATENATE(I$1,I143),'Formulario de Preguntas'!$C$2:$FN$85,4,FALSE),"")</f>
        <v/>
      </c>
      <c r="L143" s="29">
        <f>IF($B143='Formulario de Respuestas'!$D142,'Formulario de Respuestas'!$H142,"ES DIFERENTE")</f>
        <v>0</v>
      </c>
      <c r="M143" s="19" t="str">
        <f>IFERROR(VLOOKUP(CONCATENATE(L$1,L143),'Formulario de Preguntas'!$C$2:$FN$85,3,FALSE),"")</f>
        <v/>
      </c>
      <c r="N143" s="1" t="str">
        <f>IFERROR(VLOOKUP(CONCATENATE(L$1,L143),'Formulario de Preguntas'!$C$2:$FN$85,4,FALSE),"")</f>
        <v/>
      </c>
      <c r="O143" s="29">
        <f>IF($B143='Formulario de Respuestas'!$D142,'Formulario de Respuestas'!$I142,"ES DIFERENTE")</f>
        <v>0</v>
      </c>
      <c r="P143" s="19" t="str">
        <f>IFERROR(VLOOKUP(CONCATENATE(O$1,O143),'Formulario de Preguntas'!$C$2:$FN$85,3,FALSE),"")</f>
        <v/>
      </c>
      <c r="Q143" s="1" t="str">
        <f>IFERROR(VLOOKUP(CONCATENATE(O$1,O143),'Formulario de Preguntas'!$C$2:$FN$85,4,FALSE),"")</f>
        <v/>
      </c>
      <c r="R143" s="29">
        <f>IF($B143='Formulario de Respuestas'!$D142,'Formulario de Respuestas'!$J142,"ES DIFERENTE")</f>
        <v>0</v>
      </c>
      <c r="S143" s="19" t="str">
        <f>IFERROR(VLOOKUP(CONCATENATE(R$1,R143),'Formulario de Preguntas'!$C$2:$FN$85,3,FALSE),"")</f>
        <v/>
      </c>
      <c r="T143" s="1" t="str">
        <f>IFERROR(VLOOKUP(CONCATENATE(R$1,R143),'Formulario de Preguntas'!$C$2:$FN$85,4,FALSE),"")</f>
        <v/>
      </c>
      <c r="U143" s="29">
        <f>IF($B143='Formulario de Respuestas'!$D142,'Formulario de Respuestas'!$K142,"ES DIFERENTE")</f>
        <v>0</v>
      </c>
      <c r="V143" s="19" t="str">
        <f>IFERROR(VLOOKUP(CONCATENATE(U$1,U143),'Formulario de Preguntas'!$C$2:$FN$85,3,FALSE),"")</f>
        <v/>
      </c>
      <c r="W143" s="1" t="str">
        <f>IFERROR(VLOOKUP(CONCATENATE(U$1,U143),'Formulario de Preguntas'!$C$2:$FN$85,4,FALSE),"")</f>
        <v/>
      </c>
      <c r="X143" s="29">
        <f>IF($B143='Formulario de Respuestas'!$D142,'Formulario de Respuestas'!$L142,"ES DIFERENTE")</f>
        <v>0</v>
      </c>
      <c r="Y143" s="19" t="str">
        <f>IFERROR(VLOOKUP(CONCATENATE(X$1,X143),'Formulario de Preguntas'!$C$2:$FN$85,3,FALSE),"")</f>
        <v/>
      </c>
      <c r="Z143" s="1" t="str">
        <f>IFERROR(VLOOKUP(CONCATENATE(X$1,X143),'Formulario de Preguntas'!$C$2:$FN$85,4,FALSE),"")</f>
        <v/>
      </c>
      <c r="AA143" s="29">
        <f>IF($B143='Formulario de Respuestas'!$D142,'Formulario de Respuestas'!$M142,"ES DIFERENTE")</f>
        <v>0</v>
      </c>
      <c r="AB143" s="19" t="str">
        <f>IFERROR(VLOOKUP(CONCATENATE(AA$1,AA143),'Formulario de Preguntas'!$C$2:$FN$85,3,FALSE),"")</f>
        <v/>
      </c>
      <c r="AC143" s="1" t="str">
        <f>IFERROR(VLOOKUP(CONCATENATE(AA$1,AA143),'Formulario de Preguntas'!$C$2:$FN$85,4,FALSE),"")</f>
        <v/>
      </c>
      <c r="AD143" s="29">
        <f>IF($B143='Formulario de Respuestas'!$D142,'Formulario de Respuestas'!$N142,"ES DIFERENTE")</f>
        <v>0</v>
      </c>
      <c r="AE143" s="19" t="str">
        <f>IFERROR(VLOOKUP(CONCATENATE(AD$1,AD143),'Formulario de Preguntas'!$C$2:$FN$85,3,FALSE),"")</f>
        <v/>
      </c>
      <c r="AF143" s="1" t="str">
        <f>IFERROR(VLOOKUP(CONCATENATE(AD$1,AD143),'Formulario de Preguntas'!$C$2:$FN$85,4,FALSE),"")</f>
        <v/>
      </c>
      <c r="AG143" s="29">
        <f>IF($B143='Formulario de Respuestas'!$D142,'Formulario de Respuestas'!$O142,"ES DIFERENTE")</f>
        <v>0</v>
      </c>
      <c r="AH143" s="19" t="str">
        <f>IFERROR(VLOOKUP(CONCATENATE(AG$1,AG143),'Formulario de Preguntas'!$C$2:$FN$85,3,FALSE),"")</f>
        <v/>
      </c>
      <c r="AI143" s="1" t="str">
        <f>IFERROR(VLOOKUP(CONCATENATE(AG$1,AG143),'Formulario de Preguntas'!$C$2:$FN$85,4,FALSE),"")</f>
        <v/>
      </c>
      <c r="AJ143" s="29">
        <f>IF($B143='Formulario de Respuestas'!$D142,'Formulario de Respuestas'!$P142,"ES DIFERENTE")</f>
        <v>0</v>
      </c>
      <c r="AK143" s="19" t="str">
        <f>IFERROR(VLOOKUP(CONCATENATE(AJ$1,AJ143),'Formulario de Preguntas'!$C$2:$FN$85,3,FALSE),"")</f>
        <v/>
      </c>
      <c r="AL143" s="1" t="str">
        <f>IFERROR(VLOOKUP(CONCATENATE(AJ$1,AJ143),'Formulario de Preguntas'!$C$2:$FN$85,4,FALSE),"")</f>
        <v/>
      </c>
      <c r="AM143" s="29">
        <f>IF($B143='Formulario de Respuestas'!$D142,'Formulario de Respuestas'!$Q142,"ES DIFERENTE")</f>
        <v>0</v>
      </c>
      <c r="AN143" s="19" t="str">
        <f>IFERROR(VLOOKUP(CONCATENATE(AM$1,AM143),'Formulario de Preguntas'!$C$2:$FN$85,3,FALSE),"")</f>
        <v/>
      </c>
      <c r="AO143" s="1" t="str">
        <f>IFERROR(VLOOKUP(CONCATENATE(AM$1,AM143),'Formulario de Preguntas'!$C$2:$FN$85,4,FALSE),"")</f>
        <v/>
      </c>
      <c r="AP143" s="29">
        <f>IF($B143='Formulario de Respuestas'!$D142,'Formulario de Respuestas'!$R142,"ES DIFERENTE")</f>
        <v>0</v>
      </c>
      <c r="AQ143" s="19" t="str">
        <f>IFERROR(VLOOKUP(CONCATENATE(AP$1,AP143),'Formulario de Preguntas'!$C$2:$FN$85,3,FALSE),"")</f>
        <v/>
      </c>
      <c r="AR143" s="1" t="str">
        <f>IFERROR(VLOOKUP(CONCATENATE(AP$1,AP143),'Formulario de Preguntas'!$C$2:$FN$85,4,FALSE),"")</f>
        <v/>
      </c>
      <c r="AS143" s="29">
        <f>IF($B143='Formulario de Respuestas'!$D142,'Formulario de Respuestas'!$S142,"ES DIFERENTE")</f>
        <v>0</v>
      </c>
      <c r="AT143" s="19" t="str">
        <f>IFERROR(VLOOKUP(CONCATENATE(AS$1,AS143),'Formulario de Preguntas'!$C$2:$FN$85,3,FALSE),"")</f>
        <v/>
      </c>
      <c r="AU143" s="1" t="str">
        <f>IFERROR(VLOOKUP(CONCATENATE(AS$1,AS143),'Formulario de Preguntas'!$C$2:$FN$85,4,FALSE),"")</f>
        <v/>
      </c>
      <c r="AV143" s="29">
        <f>IF($B143='Formulario de Respuestas'!$D142,'Formulario de Respuestas'!$T142,"ES DIFERENTE")</f>
        <v>0</v>
      </c>
      <c r="AW143" s="19" t="str">
        <f>IFERROR(VLOOKUP(CONCATENATE(AV$1,AV143),'Formulario de Preguntas'!$C$2:$FN$85,3,FALSE),"")</f>
        <v/>
      </c>
      <c r="AX143" s="1" t="str">
        <f>IFERROR(VLOOKUP(CONCATENATE(AV$1,AV143),'Formulario de Preguntas'!$C$2:$FN$85,4,FALSE),"")</f>
        <v/>
      </c>
      <c r="AY143" s="29">
        <f>IF($B143='Formulario de Respuestas'!$D142,'Formulario de Respuestas'!$U142,"ES DIFERENTE")</f>
        <v>0</v>
      </c>
      <c r="AZ143" s="19" t="str">
        <f>IFERROR(VLOOKUP(CONCATENATE(AY$1,AY143),'Formulario de Preguntas'!$C$2:$FN$85,3,FALSE),"")</f>
        <v/>
      </c>
      <c r="BA143" s="1" t="str">
        <f>IFERROR(VLOOKUP(CONCATENATE(AY$1,AY143),'Formulario de Preguntas'!$C$2:$FN$85,4,FALSE),"")</f>
        <v/>
      </c>
      <c r="BB143" s="29">
        <f>IF($B143='Formulario de Respuestas'!$D142,'Formulario de Respuestas'!$V142,"ES DIFERENTE")</f>
        <v>0</v>
      </c>
      <c r="BC143" s="19" t="str">
        <f>IFERROR(VLOOKUP(CONCATENATE(BB$1,BB143),'Formulario de Preguntas'!$C$2:$FN$85,3,FALSE),"")</f>
        <v/>
      </c>
      <c r="BD143" s="1" t="str">
        <f>IFERROR(VLOOKUP(CONCATENATE(BB$1,BB143),'Formulario de Preguntas'!$C$2:$FN$85,4,FALSE),"")</f>
        <v/>
      </c>
      <c r="BE143" s="29">
        <f>IF($B143='Formulario de Respuestas'!$D142,'Formulario de Respuestas'!$W142,"ES DIFERENTE")</f>
        <v>0</v>
      </c>
      <c r="BF143" s="19" t="str">
        <f>IFERROR(VLOOKUP(CONCATENATE(BE$1,BE143),'Formulario de Preguntas'!$C$2:$FN$85,3,FALSE),"")</f>
        <v/>
      </c>
      <c r="BG143" s="1" t="str">
        <f>IFERROR(VLOOKUP(CONCATENATE(BE$1,BE143),'Formulario de Preguntas'!$C$2:$FN$85,4,FALSE),"")</f>
        <v/>
      </c>
      <c r="BH143" s="29">
        <f>IF($B143='Formulario de Respuestas'!$D142,'Formulario de Respuestas'!$X142,"ES DIFERENTE")</f>
        <v>0</v>
      </c>
      <c r="BI143" s="19" t="str">
        <f>IFERROR(VLOOKUP(CONCATENATE(BH$1,BH143),'Formulario de Preguntas'!$C$2:$FN$85,3,FALSE),"")</f>
        <v/>
      </c>
      <c r="BJ143" s="1" t="str">
        <f>IFERROR(VLOOKUP(CONCATENATE(BH$1,BH143),'Formulario de Preguntas'!$C$2:$FN$85,4,FALSE),"")</f>
        <v/>
      </c>
      <c r="BL143" s="29">
        <f>IF($B143='Formulario de Respuestas'!$D142,'Formulario de Respuestas'!$X142,"ES DIFERENTE")</f>
        <v>0</v>
      </c>
      <c r="BM143" s="19" t="str">
        <f>IFERROR(VLOOKUP(CONCATENATE(BL$1,BL143),'Formulario de Preguntas'!$C$2:$FN$85,3,FALSE),"")</f>
        <v/>
      </c>
      <c r="BN143" s="1" t="str">
        <f>IFERROR(VLOOKUP(CONCATENATE(BL$1,BL143),'Formulario de Preguntas'!$C$2:$FN$85,4,FALSE),"")</f>
        <v/>
      </c>
      <c r="BP143" s="1">
        <f t="shared" si="7"/>
        <v>0</v>
      </c>
      <c r="BQ143" s="1">
        <f t="shared" si="8"/>
        <v>0.25</v>
      </c>
      <c r="BR143" s="1">
        <f t="shared" si="6"/>
        <v>0</v>
      </c>
      <c r="BS143" s="1">
        <f>COUNTIF('Formulario de Respuestas'!$E142:$AC142,"A")</f>
        <v>0</v>
      </c>
      <c r="BT143" s="1">
        <f>COUNTIF('Formulario de Respuestas'!$E142:$AC142,"B")</f>
        <v>0</v>
      </c>
      <c r="BU143" s="1">
        <f>COUNTIF('Formulario de Respuestas'!$E142:$AC142,"C")</f>
        <v>0</v>
      </c>
      <c r="BV143" s="1">
        <f>COUNTIF('Formulario de Respuestas'!$E142:$AC142,"D")</f>
        <v>0</v>
      </c>
      <c r="BW143" s="1">
        <f>COUNTIF('Formulario de Respuestas'!$E142:$AC142,"E (RESPUESTA ANULADA)")</f>
        <v>0</v>
      </c>
    </row>
    <row r="144" spans="1:75" x14ac:dyDescent="0.25">
      <c r="A144" s="1">
        <f>'Formulario de Respuestas'!C143</f>
        <v>0</v>
      </c>
      <c r="B144" s="1">
        <f>'Formulario de Respuestas'!D143</f>
        <v>0</v>
      </c>
      <c r="C144" s="29">
        <f>IF($B144='Formulario de Respuestas'!$D143,'Formulario de Respuestas'!$E143,"ES DIFERENTE")</f>
        <v>0</v>
      </c>
      <c r="D144" s="19" t="str">
        <f>IFERROR(VLOOKUP(CONCATENATE(C$1,C144),'Formulario de Preguntas'!$C$2:$FN$85,3,FALSE),"")</f>
        <v/>
      </c>
      <c r="E144" s="1" t="str">
        <f>IFERROR(VLOOKUP(CONCATENATE(C$1,C144),'Formulario de Preguntas'!$C$2:$FN$85,4,FALSE),"")</f>
        <v/>
      </c>
      <c r="F144" s="29">
        <f>IF($B144='Formulario de Respuestas'!$D143,'Formulario de Respuestas'!$F143,"ES DIFERENTE")</f>
        <v>0</v>
      </c>
      <c r="G144" s="19" t="str">
        <f>IFERROR(VLOOKUP(CONCATENATE(F$1,F144),'Formulario de Preguntas'!$C$2:$FN$85,3,FALSE),"")</f>
        <v/>
      </c>
      <c r="H144" s="1" t="str">
        <f>IFERROR(VLOOKUP(CONCATENATE(F$1,F144),'Formulario de Preguntas'!$C$2:$FN$85,4,FALSE),"")</f>
        <v/>
      </c>
      <c r="I144" s="29">
        <f>IF($B144='Formulario de Respuestas'!$D143,'Formulario de Respuestas'!$G143,"ES DIFERENTE")</f>
        <v>0</v>
      </c>
      <c r="J144" s="19" t="str">
        <f>IFERROR(VLOOKUP(CONCATENATE(I$1,I144),'Formulario de Preguntas'!$C$2:$FN$85,3,FALSE),"")</f>
        <v/>
      </c>
      <c r="K144" s="1" t="str">
        <f>IFERROR(VLOOKUP(CONCATENATE(I$1,I144),'Formulario de Preguntas'!$C$2:$FN$85,4,FALSE),"")</f>
        <v/>
      </c>
      <c r="L144" s="29">
        <f>IF($B144='Formulario de Respuestas'!$D143,'Formulario de Respuestas'!$H143,"ES DIFERENTE")</f>
        <v>0</v>
      </c>
      <c r="M144" s="19" t="str">
        <f>IFERROR(VLOOKUP(CONCATENATE(L$1,L144),'Formulario de Preguntas'!$C$2:$FN$85,3,FALSE),"")</f>
        <v/>
      </c>
      <c r="N144" s="1" t="str">
        <f>IFERROR(VLOOKUP(CONCATENATE(L$1,L144),'Formulario de Preguntas'!$C$2:$FN$85,4,FALSE),"")</f>
        <v/>
      </c>
      <c r="O144" s="29">
        <f>IF($B144='Formulario de Respuestas'!$D143,'Formulario de Respuestas'!$I143,"ES DIFERENTE")</f>
        <v>0</v>
      </c>
      <c r="P144" s="19" t="str">
        <f>IFERROR(VLOOKUP(CONCATENATE(O$1,O144),'Formulario de Preguntas'!$C$2:$FN$85,3,FALSE),"")</f>
        <v/>
      </c>
      <c r="Q144" s="1" t="str">
        <f>IFERROR(VLOOKUP(CONCATENATE(O$1,O144),'Formulario de Preguntas'!$C$2:$FN$85,4,FALSE),"")</f>
        <v/>
      </c>
      <c r="R144" s="29">
        <f>IF($B144='Formulario de Respuestas'!$D143,'Formulario de Respuestas'!$J143,"ES DIFERENTE")</f>
        <v>0</v>
      </c>
      <c r="S144" s="19" t="str">
        <f>IFERROR(VLOOKUP(CONCATENATE(R$1,R144),'Formulario de Preguntas'!$C$2:$FN$85,3,FALSE),"")</f>
        <v/>
      </c>
      <c r="T144" s="1" t="str">
        <f>IFERROR(VLOOKUP(CONCATENATE(R$1,R144),'Formulario de Preguntas'!$C$2:$FN$85,4,FALSE),"")</f>
        <v/>
      </c>
      <c r="U144" s="29">
        <f>IF($B144='Formulario de Respuestas'!$D143,'Formulario de Respuestas'!$K143,"ES DIFERENTE")</f>
        <v>0</v>
      </c>
      <c r="V144" s="19" t="str">
        <f>IFERROR(VLOOKUP(CONCATENATE(U$1,U144),'Formulario de Preguntas'!$C$2:$FN$85,3,FALSE),"")</f>
        <v/>
      </c>
      <c r="W144" s="1" t="str">
        <f>IFERROR(VLOOKUP(CONCATENATE(U$1,U144),'Formulario de Preguntas'!$C$2:$FN$85,4,FALSE),"")</f>
        <v/>
      </c>
      <c r="X144" s="29">
        <f>IF($B144='Formulario de Respuestas'!$D143,'Formulario de Respuestas'!$L143,"ES DIFERENTE")</f>
        <v>0</v>
      </c>
      <c r="Y144" s="19" t="str">
        <f>IFERROR(VLOOKUP(CONCATENATE(X$1,X144),'Formulario de Preguntas'!$C$2:$FN$85,3,FALSE),"")</f>
        <v/>
      </c>
      <c r="Z144" s="1" t="str">
        <f>IFERROR(VLOOKUP(CONCATENATE(X$1,X144),'Formulario de Preguntas'!$C$2:$FN$85,4,FALSE),"")</f>
        <v/>
      </c>
      <c r="AA144" s="29">
        <f>IF($B144='Formulario de Respuestas'!$D143,'Formulario de Respuestas'!$M143,"ES DIFERENTE")</f>
        <v>0</v>
      </c>
      <c r="AB144" s="19" t="str">
        <f>IFERROR(VLOOKUP(CONCATENATE(AA$1,AA144),'Formulario de Preguntas'!$C$2:$FN$85,3,FALSE),"")</f>
        <v/>
      </c>
      <c r="AC144" s="1" t="str">
        <f>IFERROR(VLOOKUP(CONCATENATE(AA$1,AA144),'Formulario de Preguntas'!$C$2:$FN$85,4,FALSE),"")</f>
        <v/>
      </c>
      <c r="AD144" s="29">
        <f>IF($B144='Formulario de Respuestas'!$D143,'Formulario de Respuestas'!$N143,"ES DIFERENTE")</f>
        <v>0</v>
      </c>
      <c r="AE144" s="19" t="str">
        <f>IFERROR(VLOOKUP(CONCATENATE(AD$1,AD144),'Formulario de Preguntas'!$C$2:$FN$85,3,FALSE),"")</f>
        <v/>
      </c>
      <c r="AF144" s="1" t="str">
        <f>IFERROR(VLOOKUP(CONCATENATE(AD$1,AD144),'Formulario de Preguntas'!$C$2:$FN$85,4,FALSE),"")</f>
        <v/>
      </c>
      <c r="AG144" s="29">
        <f>IF($B144='Formulario de Respuestas'!$D143,'Formulario de Respuestas'!$O143,"ES DIFERENTE")</f>
        <v>0</v>
      </c>
      <c r="AH144" s="19" t="str">
        <f>IFERROR(VLOOKUP(CONCATENATE(AG$1,AG144),'Formulario de Preguntas'!$C$2:$FN$85,3,FALSE),"")</f>
        <v/>
      </c>
      <c r="AI144" s="1" t="str">
        <f>IFERROR(VLOOKUP(CONCATENATE(AG$1,AG144),'Formulario de Preguntas'!$C$2:$FN$85,4,FALSE),"")</f>
        <v/>
      </c>
      <c r="AJ144" s="29">
        <f>IF($B144='Formulario de Respuestas'!$D143,'Formulario de Respuestas'!$P143,"ES DIFERENTE")</f>
        <v>0</v>
      </c>
      <c r="AK144" s="19" t="str">
        <f>IFERROR(VLOOKUP(CONCATENATE(AJ$1,AJ144),'Formulario de Preguntas'!$C$2:$FN$85,3,FALSE),"")</f>
        <v/>
      </c>
      <c r="AL144" s="1" t="str">
        <f>IFERROR(VLOOKUP(CONCATENATE(AJ$1,AJ144),'Formulario de Preguntas'!$C$2:$FN$85,4,FALSE),"")</f>
        <v/>
      </c>
      <c r="AM144" s="29">
        <f>IF($B144='Formulario de Respuestas'!$D143,'Formulario de Respuestas'!$Q143,"ES DIFERENTE")</f>
        <v>0</v>
      </c>
      <c r="AN144" s="19" t="str">
        <f>IFERROR(VLOOKUP(CONCATENATE(AM$1,AM144),'Formulario de Preguntas'!$C$2:$FN$85,3,FALSE),"")</f>
        <v/>
      </c>
      <c r="AO144" s="1" t="str">
        <f>IFERROR(VLOOKUP(CONCATENATE(AM$1,AM144),'Formulario de Preguntas'!$C$2:$FN$85,4,FALSE),"")</f>
        <v/>
      </c>
      <c r="AP144" s="29">
        <f>IF($B144='Formulario de Respuestas'!$D143,'Formulario de Respuestas'!$R143,"ES DIFERENTE")</f>
        <v>0</v>
      </c>
      <c r="AQ144" s="19" t="str">
        <f>IFERROR(VLOOKUP(CONCATENATE(AP$1,AP144),'Formulario de Preguntas'!$C$2:$FN$85,3,FALSE),"")</f>
        <v/>
      </c>
      <c r="AR144" s="1" t="str">
        <f>IFERROR(VLOOKUP(CONCATENATE(AP$1,AP144),'Formulario de Preguntas'!$C$2:$FN$85,4,FALSE),"")</f>
        <v/>
      </c>
      <c r="AS144" s="29">
        <f>IF($B144='Formulario de Respuestas'!$D143,'Formulario de Respuestas'!$S143,"ES DIFERENTE")</f>
        <v>0</v>
      </c>
      <c r="AT144" s="19" t="str">
        <f>IFERROR(VLOOKUP(CONCATENATE(AS$1,AS144),'Formulario de Preguntas'!$C$2:$FN$85,3,FALSE),"")</f>
        <v/>
      </c>
      <c r="AU144" s="1" t="str">
        <f>IFERROR(VLOOKUP(CONCATENATE(AS$1,AS144),'Formulario de Preguntas'!$C$2:$FN$85,4,FALSE),"")</f>
        <v/>
      </c>
      <c r="AV144" s="29">
        <f>IF($B144='Formulario de Respuestas'!$D143,'Formulario de Respuestas'!$T143,"ES DIFERENTE")</f>
        <v>0</v>
      </c>
      <c r="AW144" s="19" t="str">
        <f>IFERROR(VLOOKUP(CONCATENATE(AV$1,AV144),'Formulario de Preguntas'!$C$2:$FN$85,3,FALSE),"")</f>
        <v/>
      </c>
      <c r="AX144" s="1" t="str">
        <f>IFERROR(VLOOKUP(CONCATENATE(AV$1,AV144),'Formulario de Preguntas'!$C$2:$FN$85,4,FALSE),"")</f>
        <v/>
      </c>
      <c r="AY144" s="29">
        <f>IF($B144='Formulario de Respuestas'!$D143,'Formulario de Respuestas'!$U143,"ES DIFERENTE")</f>
        <v>0</v>
      </c>
      <c r="AZ144" s="19" t="str">
        <f>IFERROR(VLOOKUP(CONCATENATE(AY$1,AY144),'Formulario de Preguntas'!$C$2:$FN$85,3,FALSE),"")</f>
        <v/>
      </c>
      <c r="BA144" s="1" t="str">
        <f>IFERROR(VLOOKUP(CONCATENATE(AY$1,AY144),'Formulario de Preguntas'!$C$2:$FN$85,4,FALSE),"")</f>
        <v/>
      </c>
      <c r="BB144" s="29">
        <f>IF($B144='Formulario de Respuestas'!$D143,'Formulario de Respuestas'!$V143,"ES DIFERENTE")</f>
        <v>0</v>
      </c>
      <c r="BC144" s="19" t="str">
        <f>IFERROR(VLOOKUP(CONCATENATE(BB$1,BB144),'Formulario de Preguntas'!$C$2:$FN$85,3,FALSE),"")</f>
        <v/>
      </c>
      <c r="BD144" s="1" t="str">
        <f>IFERROR(VLOOKUP(CONCATENATE(BB$1,BB144),'Formulario de Preguntas'!$C$2:$FN$85,4,FALSE),"")</f>
        <v/>
      </c>
      <c r="BE144" s="29">
        <f>IF($B144='Formulario de Respuestas'!$D143,'Formulario de Respuestas'!$W143,"ES DIFERENTE")</f>
        <v>0</v>
      </c>
      <c r="BF144" s="19" t="str">
        <f>IFERROR(VLOOKUP(CONCATENATE(BE$1,BE144),'Formulario de Preguntas'!$C$2:$FN$85,3,FALSE),"")</f>
        <v/>
      </c>
      <c r="BG144" s="1" t="str">
        <f>IFERROR(VLOOKUP(CONCATENATE(BE$1,BE144),'Formulario de Preguntas'!$C$2:$FN$85,4,FALSE),"")</f>
        <v/>
      </c>
      <c r="BH144" s="29">
        <f>IF($B144='Formulario de Respuestas'!$D143,'Formulario de Respuestas'!$X143,"ES DIFERENTE")</f>
        <v>0</v>
      </c>
      <c r="BI144" s="19" t="str">
        <f>IFERROR(VLOOKUP(CONCATENATE(BH$1,BH144),'Formulario de Preguntas'!$C$2:$FN$85,3,FALSE),"")</f>
        <v/>
      </c>
      <c r="BJ144" s="1" t="str">
        <f>IFERROR(VLOOKUP(CONCATENATE(BH$1,BH144),'Formulario de Preguntas'!$C$2:$FN$85,4,FALSE),"")</f>
        <v/>
      </c>
      <c r="BL144" s="29">
        <f>IF($B144='Formulario de Respuestas'!$D143,'Formulario de Respuestas'!$X143,"ES DIFERENTE")</f>
        <v>0</v>
      </c>
      <c r="BM144" s="19" t="str">
        <f>IFERROR(VLOOKUP(CONCATENATE(BL$1,BL144),'Formulario de Preguntas'!$C$2:$FN$85,3,FALSE),"")</f>
        <v/>
      </c>
      <c r="BN144" s="1" t="str">
        <f>IFERROR(VLOOKUP(CONCATENATE(BL$1,BL144),'Formulario de Preguntas'!$C$2:$FN$85,4,FALSE),"")</f>
        <v/>
      </c>
      <c r="BP144" s="1">
        <f t="shared" si="7"/>
        <v>0</v>
      </c>
      <c r="BQ144" s="1">
        <f t="shared" si="8"/>
        <v>0.25</v>
      </c>
      <c r="BR144" s="1">
        <f t="shared" si="6"/>
        <v>0</v>
      </c>
      <c r="BS144" s="1">
        <f>COUNTIF('Formulario de Respuestas'!$E143:$AC143,"A")</f>
        <v>0</v>
      </c>
      <c r="BT144" s="1">
        <f>COUNTIF('Formulario de Respuestas'!$E143:$AC143,"B")</f>
        <v>0</v>
      </c>
      <c r="BU144" s="1">
        <f>COUNTIF('Formulario de Respuestas'!$E143:$AC143,"C")</f>
        <v>0</v>
      </c>
      <c r="BV144" s="1">
        <f>COUNTIF('Formulario de Respuestas'!$E143:$AC143,"D")</f>
        <v>0</v>
      </c>
      <c r="BW144" s="1">
        <f>COUNTIF('Formulario de Respuestas'!$E143:$AC143,"E (RESPUESTA ANULADA)")</f>
        <v>0</v>
      </c>
    </row>
    <row r="145" spans="1:75" x14ac:dyDescent="0.25">
      <c r="A145" s="1">
        <f>'Formulario de Respuestas'!C144</f>
        <v>0</v>
      </c>
      <c r="B145" s="1">
        <f>'Formulario de Respuestas'!D144</f>
        <v>0</v>
      </c>
      <c r="C145" s="29">
        <f>IF($B145='Formulario de Respuestas'!$D144,'Formulario de Respuestas'!$E144,"ES DIFERENTE")</f>
        <v>0</v>
      </c>
      <c r="D145" s="19" t="str">
        <f>IFERROR(VLOOKUP(CONCATENATE(C$1,C145),'Formulario de Preguntas'!$C$2:$FN$85,3,FALSE),"")</f>
        <v/>
      </c>
      <c r="E145" s="1" t="str">
        <f>IFERROR(VLOOKUP(CONCATENATE(C$1,C145),'Formulario de Preguntas'!$C$2:$FN$85,4,FALSE),"")</f>
        <v/>
      </c>
      <c r="F145" s="29">
        <f>IF($B145='Formulario de Respuestas'!$D144,'Formulario de Respuestas'!$F144,"ES DIFERENTE")</f>
        <v>0</v>
      </c>
      <c r="G145" s="19" t="str">
        <f>IFERROR(VLOOKUP(CONCATENATE(F$1,F145),'Formulario de Preguntas'!$C$2:$FN$85,3,FALSE),"")</f>
        <v/>
      </c>
      <c r="H145" s="1" t="str">
        <f>IFERROR(VLOOKUP(CONCATENATE(F$1,F145),'Formulario de Preguntas'!$C$2:$FN$85,4,FALSE),"")</f>
        <v/>
      </c>
      <c r="I145" s="29">
        <f>IF($B145='Formulario de Respuestas'!$D144,'Formulario de Respuestas'!$G144,"ES DIFERENTE")</f>
        <v>0</v>
      </c>
      <c r="J145" s="19" t="str">
        <f>IFERROR(VLOOKUP(CONCATENATE(I$1,I145),'Formulario de Preguntas'!$C$2:$FN$85,3,FALSE),"")</f>
        <v/>
      </c>
      <c r="K145" s="1" t="str">
        <f>IFERROR(VLOOKUP(CONCATENATE(I$1,I145),'Formulario de Preguntas'!$C$2:$FN$85,4,FALSE),"")</f>
        <v/>
      </c>
      <c r="L145" s="29">
        <f>IF($B145='Formulario de Respuestas'!$D144,'Formulario de Respuestas'!$H144,"ES DIFERENTE")</f>
        <v>0</v>
      </c>
      <c r="M145" s="19" t="str">
        <f>IFERROR(VLOOKUP(CONCATENATE(L$1,L145),'Formulario de Preguntas'!$C$2:$FN$85,3,FALSE),"")</f>
        <v/>
      </c>
      <c r="N145" s="1" t="str">
        <f>IFERROR(VLOOKUP(CONCATENATE(L$1,L145),'Formulario de Preguntas'!$C$2:$FN$85,4,FALSE),"")</f>
        <v/>
      </c>
      <c r="O145" s="29">
        <f>IF($B145='Formulario de Respuestas'!$D144,'Formulario de Respuestas'!$I144,"ES DIFERENTE")</f>
        <v>0</v>
      </c>
      <c r="P145" s="19" t="str">
        <f>IFERROR(VLOOKUP(CONCATENATE(O$1,O145),'Formulario de Preguntas'!$C$2:$FN$85,3,FALSE),"")</f>
        <v/>
      </c>
      <c r="Q145" s="1" t="str">
        <f>IFERROR(VLOOKUP(CONCATENATE(O$1,O145),'Formulario de Preguntas'!$C$2:$FN$85,4,FALSE),"")</f>
        <v/>
      </c>
      <c r="R145" s="29">
        <f>IF($B145='Formulario de Respuestas'!$D144,'Formulario de Respuestas'!$J144,"ES DIFERENTE")</f>
        <v>0</v>
      </c>
      <c r="S145" s="19" t="str">
        <f>IFERROR(VLOOKUP(CONCATENATE(R$1,R145),'Formulario de Preguntas'!$C$2:$FN$85,3,FALSE),"")</f>
        <v/>
      </c>
      <c r="T145" s="1" t="str">
        <f>IFERROR(VLOOKUP(CONCATENATE(R$1,R145),'Formulario de Preguntas'!$C$2:$FN$85,4,FALSE),"")</f>
        <v/>
      </c>
      <c r="U145" s="29">
        <f>IF($B145='Formulario de Respuestas'!$D144,'Formulario de Respuestas'!$K144,"ES DIFERENTE")</f>
        <v>0</v>
      </c>
      <c r="V145" s="19" t="str">
        <f>IFERROR(VLOOKUP(CONCATENATE(U$1,U145),'Formulario de Preguntas'!$C$2:$FN$85,3,FALSE),"")</f>
        <v/>
      </c>
      <c r="W145" s="1" t="str">
        <f>IFERROR(VLOOKUP(CONCATENATE(U$1,U145),'Formulario de Preguntas'!$C$2:$FN$85,4,FALSE),"")</f>
        <v/>
      </c>
      <c r="X145" s="29">
        <f>IF($B145='Formulario de Respuestas'!$D144,'Formulario de Respuestas'!$L144,"ES DIFERENTE")</f>
        <v>0</v>
      </c>
      <c r="Y145" s="19" t="str">
        <f>IFERROR(VLOOKUP(CONCATENATE(X$1,X145),'Formulario de Preguntas'!$C$2:$FN$85,3,FALSE),"")</f>
        <v/>
      </c>
      <c r="Z145" s="1" t="str">
        <f>IFERROR(VLOOKUP(CONCATENATE(X$1,X145),'Formulario de Preguntas'!$C$2:$FN$85,4,FALSE),"")</f>
        <v/>
      </c>
      <c r="AA145" s="29">
        <f>IF($B145='Formulario de Respuestas'!$D144,'Formulario de Respuestas'!$M144,"ES DIFERENTE")</f>
        <v>0</v>
      </c>
      <c r="AB145" s="19" t="str">
        <f>IFERROR(VLOOKUP(CONCATENATE(AA$1,AA145),'Formulario de Preguntas'!$C$2:$FN$85,3,FALSE),"")</f>
        <v/>
      </c>
      <c r="AC145" s="1" t="str">
        <f>IFERROR(VLOOKUP(CONCATENATE(AA$1,AA145),'Formulario de Preguntas'!$C$2:$FN$85,4,FALSE),"")</f>
        <v/>
      </c>
      <c r="AD145" s="29">
        <f>IF($B145='Formulario de Respuestas'!$D144,'Formulario de Respuestas'!$N144,"ES DIFERENTE")</f>
        <v>0</v>
      </c>
      <c r="AE145" s="19" t="str">
        <f>IFERROR(VLOOKUP(CONCATENATE(AD$1,AD145),'Formulario de Preguntas'!$C$2:$FN$85,3,FALSE),"")</f>
        <v/>
      </c>
      <c r="AF145" s="1" t="str">
        <f>IFERROR(VLOOKUP(CONCATENATE(AD$1,AD145),'Formulario de Preguntas'!$C$2:$FN$85,4,FALSE),"")</f>
        <v/>
      </c>
      <c r="AG145" s="29">
        <f>IF($B145='Formulario de Respuestas'!$D144,'Formulario de Respuestas'!$O144,"ES DIFERENTE")</f>
        <v>0</v>
      </c>
      <c r="AH145" s="19" t="str">
        <f>IFERROR(VLOOKUP(CONCATENATE(AG$1,AG145),'Formulario de Preguntas'!$C$2:$FN$85,3,FALSE),"")</f>
        <v/>
      </c>
      <c r="AI145" s="1" t="str">
        <f>IFERROR(VLOOKUP(CONCATENATE(AG$1,AG145),'Formulario de Preguntas'!$C$2:$FN$85,4,FALSE),"")</f>
        <v/>
      </c>
      <c r="AJ145" s="29">
        <f>IF($B145='Formulario de Respuestas'!$D144,'Formulario de Respuestas'!$P144,"ES DIFERENTE")</f>
        <v>0</v>
      </c>
      <c r="AK145" s="19" t="str">
        <f>IFERROR(VLOOKUP(CONCATENATE(AJ$1,AJ145),'Formulario de Preguntas'!$C$2:$FN$85,3,FALSE),"")</f>
        <v/>
      </c>
      <c r="AL145" s="1" t="str">
        <f>IFERROR(VLOOKUP(CONCATENATE(AJ$1,AJ145),'Formulario de Preguntas'!$C$2:$FN$85,4,FALSE),"")</f>
        <v/>
      </c>
      <c r="AM145" s="29">
        <f>IF($B145='Formulario de Respuestas'!$D144,'Formulario de Respuestas'!$Q144,"ES DIFERENTE")</f>
        <v>0</v>
      </c>
      <c r="AN145" s="19" t="str">
        <f>IFERROR(VLOOKUP(CONCATENATE(AM$1,AM145),'Formulario de Preguntas'!$C$2:$FN$85,3,FALSE),"")</f>
        <v/>
      </c>
      <c r="AO145" s="1" t="str">
        <f>IFERROR(VLOOKUP(CONCATENATE(AM$1,AM145),'Formulario de Preguntas'!$C$2:$FN$85,4,FALSE),"")</f>
        <v/>
      </c>
      <c r="AP145" s="29">
        <f>IF($B145='Formulario de Respuestas'!$D144,'Formulario de Respuestas'!$R144,"ES DIFERENTE")</f>
        <v>0</v>
      </c>
      <c r="AQ145" s="19" t="str">
        <f>IFERROR(VLOOKUP(CONCATENATE(AP$1,AP145),'Formulario de Preguntas'!$C$2:$FN$85,3,FALSE),"")</f>
        <v/>
      </c>
      <c r="AR145" s="1" t="str">
        <f>IFERROR(VLOOKUP(CONCATENATE(AP$1,AP145),'Formulario de Preguntas'!$C$2:$FN$85,4,FALSE),"")</f>
        <v/>
      </c>
      <c r="AS145" s="29">
        <f>IF($B145='Formulario de Respuestas'!$D144,'Formulario de Respuestas'!$S144,"ES DIFERENTE")</f>
        <v>0</v>
      </c>
      <c r="AT145" s="19" t="str">
        <f>IFERROR(VLOOKUP(CONCATENATE(AS$1,AS145),'Formulario de Preguntas'!$C$2:$FN$85,3,FALSE),"")</f>
        <v/>
      </c>
      <c r="AU145" s="1" t="str">
        <f>IFERROR(VLOOKUP(CONCATENATE(AS$1,AS145),'Formulario de Preguntas'!$C$2:$FN$85,4,FALSE),"")</f>
        <v/>
      </c>
      <c r="AV145" s="29">
        <f>IF($B145='Formulario de Respuestas'!$D144,'Formulario de Respuestas'!$T144,"ES DIFERENTE")</f>
        <v>0</v>
      </c>
      <c r="AW145" s="19" t="str">
        <f>IFERROR(VLOOKUP(CONCATENATE(AV$1,AV145),'Formulario de Preguntas'!$C$2:$FN$85,3,FALSE),"")</f>
        <v/>
      </c>
      <c r="AX145" s="1" t="str">
        <f>IFERROR(VLOOKUP(CONCATENATE(AV$1,AV145),'Formulario de Preguntas'!$C$2:$FN$85,4,FALSE),"")</f>
        <v/>
      </c>
      <c r="AY145" s="29">
        <f>IF($B145='Formulario de Respuestas'!$D144,'Formulario de Respuestas'!$U144,"ES DIFERENTE")</f>
        <v>0</v>
      </c>
      <c r="AZ145" s="19" t="str">
        <f>IFERROR(VLOOKUP(CONCATENATE(AY$1,AY145),'Formulario de Preguntas'!$C$2:$FN$85,3,FALSE),"")</f>
        <v/>
      </c>
      <c r="BA145" s="1" t="str">
        <f>IFERROR(VLOOKUP(CONCATENATE(AY$1,AY145),'Formulario de Preguntas'!$C$2:$FN$85,4,FALSE),"")</f>
        <v/>
      </c>
      <c r="BB145" s="29">
        <f>IF($B145='Formulario de Respuestas'!$D144,'Formulario de Respuestas'!$V144,"ES DIFERENTE")</f>
        <v>0</v>
      </c>
      <c r="BC145" s="19" t="str">
        <f>IFERROR(VLOOKUP(CONCATENATE(BB$1,BB145),'Formulario de Preguntas'!$C$2:$FN$85,3,FALSE),"")</f>
        <v/>
      </c>
      <c r="BD145" s="1" t="str">
        <f>IFERROR(VLOOKUP(CONCATENATE(BB$1,BB145),'Formulario de Preguntas'!$C$2:$FN$85,4,FALSE),"")</f>
        <v/>
      </c>
      <c r="BE145" s="29">
        <f>IF($B145='Formulario de Respuestas'!$D144,'Formulario de Respuestas'!$W144,"ES DIFERENTE")</f>
        <v>0</v>
      </c>
      <c r="BF145" s="19" t="str">
        <f>IFERROR(VLOOKUP(CONCATENATE(BE$1,BE145),'Formulario de Preguntas'!$C$2:$FN$85,3,FALSE),"")</f>
        <v/>
      </c>
      <c r="BG145" s="1" t="str">
        <f>IFERROR(VLOOKUP(CONCATENATE(BE$1,BE145),'Formulario de Preguntas'!$C$2:$FN$85,4,FALSE),"")</f>
        <v/>
      </c>
      <c r="BH145" s="29">
        <f>IF($B145='Formulario de Respuestas'!$D144,'Formulario de Respuestas'!$X144,"ES DIFERENTE")</f>
        <v>0</v>
      </c>
      <c r="BI145" s="19" t="str">
        <f>IFERROR(VLOOKUP(CONCATENATE(BH$1,BH145),'Formulario de Preguntas'!$C$2:$FN$85,3,FALSE),"")</f>
        <v/>
      </c>
      <c r="BJ145" s="1" t="str">
        <f>IFERROR(VLOOKUP(CONCATENATE(BH$1,BH145),'Formulario de Preguntas'!$C$2:$FN$85,4,FALSE),"")</f>
        <v/>
      </c>
      <c r="BL145" s="29">
        <f>IF($B145='Formulario de Respuestas'!$D144,'Formulario de Respuestas'!$X144,"ES DIFERENTE")</f>
        <v>0</v>
      </c>
      <c r="BM145" s="19" t="str">
        <f>IFERROR(VLOOKUP(CONCATENATE(BL$1,BL145),'Formulario de Preguntas'!$C$2:$FN$85,3,FALSE),"")</f>
        <v/>
      </c>
      <c r="BN145" s="1" t="str">
        <f>IFERROR(VLOOKUP(CONCATENATE(BL$1,BL145),'Formulario de Preguntas'!$C$2:$FN$85,4,FALSE),"")</f>
        <v/>
      </c>
      <c r="BP145" s="1">
        <f t="shared" si="7"/>
        <v>0</v>
      </c>
      <c r="BQ145" s="1">
        <f t="shared" si="8"/>
        <v>0.25</v>
      </c>
      <c r="BR145" s="1">
        <f t="shared" si="6"/>
        <v>0</v>
      </c>
      <c r="BS145" s="1">
        <f>COUNTIF('Formulario de Respuestas'!$E144:$AC144,"A")</f>
        <v>0</v>
      </c>
      <c r="BT145" s="1">
        <f>COUNTIF('Formulario de Respuestas'!$E144:$AC144,"B")</f>
        <v>0</v>
      </c>
      <c r="BU145" s="1">
        <f>COUNTIF('Formulario de Respuestas'!$E144:$AC144,"C")</f>
        <v>0</v>
      </c>
      <c r="BV145" s="1">
        <f>COUNTIF('Formulario de Respuestas'!$E144:$AC144,"D")</f>
        <v>0</v>
      </c>
      <c r="BW145" s="1">
        <f>COUNTIF('Formulario de Respuestas'!$E144:$AC144,"E (RESPUESTA ANULADA)")</f>
        <v>0</v>
      </c>
    </row>
    <row r="146" spans="1:75" x14ac:dyDescent="0.25">
      <c r="A146" s="1">
        <f>'Formulario de Respuestas'!C145</f>
        <v>0</v>
      </c>
      <c r="B146" s="1">
        <f>'Formulario de Respuestas'!D145</f>
        <v>0</v>
      </c>
      <c r="C146" s="29">
        <f>IF($B146='Formulario de Respuestas'!$D145,'Formulario de Respuestas'!$E145,"ES DIFERENTE")</f>
        <v>0</v>
      </c>
      <c r="D146" s="19" t="str">
        <f>IFERROR(VLOOKUP(CONCATENATE(C$1,C146),'Formulario de Preguntas'!$C$2:$FN$85,3,FALSE),"")</f>
        <v/>
      </c>
      <c r="E146" s="1" t="str">
        <f>IFERROR(VLOOKUP(CONCATENATE(C$1,C146),'Formulario de Preguntas'!$C$2:$FN$85,4,FALSE),"")</f>
        <v/>
      </c>
      <c r="F146" s="29">
        <f>IF($B146='Formulario de Respuestas'!$D145,'Formulario de Respuestas'!$F145,"ES DIFERENTE")</f>
        <v>0</v>
      </c>
      <c r="G146" s="19" t="str">
        <f>IFERROR(VLOOKUP(CONCATENATE(F$1,F146),'Formulario de Preguntas'!$C$2:$FN$85,3,FALSE),"")</f>
        <v/>
      </c>
      <c r="H146" s="1" t="str">
        <f>IFERROR(VLOOKUP(CONCATENATE(F$1,F146),'Formulario de Preguntas'!$C$2:$FN$85,4,FALSE),"")</f>
        <v/>
      </c>
      <c r="I146" s="29">
        <f>IF($B146='Formulario de Respuestas'!$D145,'Formulario de Respuestas'!$G145,"ES DIFERENTE")</f>
        <v>0</v>
      </c>
      <c r="J146" s="19" t="str">
        <f>IFERROR(VLOOKUP(CONCATENATE(I$1,I146),'Formulario de Preguntas'!$C$2:$FN$85,3,FALSE),"")</f>
        <v/>
      </c>
      <c r="K146" s="1" t="str">
        <f>IFERROR(VLOOKUP(CONCATENATE(I$1,I146),'Formulario de Preguntas'!$C$2:$FN$85,4,FALSE),"")</f>
        <v/>
      </c>
      <c r="L146" s="29">
        <f>IF($B146='Formulario de Respuestas'!$D145,'Formulario de Respuestas'!$H145,"ES DIFERENTE")</f>
        <v>0</v>
      </c>
      <c r="M146" s="19" t="str">
        <f>IFERROR(VLOOKUP(CONCATENATE(L$1,L146),'Formulario de Preguntas'!$C$2:$FN$85,3,FALSE),"")</f>
        <v/>
      </c>
      <c r="N146" s="1" t="str">
        <f>IFERROR(VLOOKUP(CONCATENATE(L$1,L146),'Formulario de Preguntas'!$C$2:$FN$85,4,FALSE),"")</f>
        <v/>
      </c>
      <c r="O146" s="29">
        <f>IF($B146='Formulario de Respuestas'!$D145,'Formulario de Respuestas'!$I145,"ES DIFERENTE")</f>
        <v>0</v>
      </c>
      <c r="P146" s="19" t="str">
        <f>IFERROR(VLOOKUP(CONCATENATE(O$1,O146),'Formulario de Preguntas'!$C$2:$FN$85,3,FALSE),"")</f>
        <v/>
      </c>
      <c r="Q146" s="1" t="str">
        <f>IFERROR(VLOOKUP(CONCATENATE(O$1,O146),'Formulario de Preguntas'!$C$2:$FN$85,4,FALSE),"")</f>
        <v/>
      </c>
      <c r="R146" s="29">
        <f>IF($B146='Formulario de Respuestas'!$D145,'Formulario de Respuestas'!$J145,"ES DIFERENTE")</f>
        <v>0</v>
      </c>
      <c r="S146" s="19" t="str">
        <f>IFERROR(VLOOKUP(CONCATENATE(R$1,R146),'Formulario de Preguntas'!$C$2:$FN$85,3,FALSE),"")</f>
        <v/>
      </c>
      <c r="T146" s="1" t="str">
        <f>IFERROR(VLOOKUP(CONCATENATE(R$1,R146),'Formulario de Preguntas'!$C$2:$FN$85,4,FALSE),"")</f>
        <v/>
      </c>
      <c r="U146" s="29">
        <f>IF($B146='Formulario de Respuestas'!$D145,'Formulario de Respuestas'!$K145,"ES DIFERENTE")</f>
        <v>0</v>
      </c>
      <c r="V146" s="19" t="str">
        <f>IFERROR(VLOOKUP(CONCATENATE(U$1,U146),'Formulario de Preguntas'!$C$2:$FN$85,3,FALSE),"")</f>
        <v/>
      </c>
      <c r="W146" s="1" t="str">
        <f>IFERROR(VLOOKUP(CONCATENATE(U$1,U146),'Formulario de Preguntas'!$C$2:$FN$85,4,FALSE),"")</f>
        <v/>
      </c>
      <c r="X146" s="29">
        <f>IF($B146='Formulario de Respuestas'!$D145,'Formulario de Respuestas'!$L145,"ES DIFERENTE")</f>
        <v>0</v>
      </c>
      <c r="Y146" s="19" t="str">
        <f>IFERROR(VLOOKUP(CONCATENATE(X$1,X146),'Formulario de Preguntas'!$C$2:$FN$85,3,FALSE),"")</f>
        <v/>
      </c>
      <c r="Z146" s="1" t="str">
        <f>IFERROR(VLOOKUP(CONCATENATE(X$1,X146),'Formulario de Preguntas'!$C$2:$FN$85,4,FALSE),"")</f>
        <v/>
      </c>
      <c r="AA146" s="29">
        <f>IF($B146='Formulario de Respuestas'!$D145,'Formulario de Respuestas'!$M145,"ES DIFERENTE")</f>
        <v>0</v>
      </c>
      <c r="AB146" s="19" t="str">
        <f>IFERROR(VLOOKUP(CONCATENATE(AA$1,AA146),'Formulario de Preguntas'!$C$2:$FN$85,3,FALSE),"")</f>
        <v/>
      </c>
      <c r="AC146" s="1" t="str">
        <f>IFERROR(VLOOKUP(CONCATENATE(AA$1,AA146),'Formulario de Preguntas'!$C$2:$FN$85,4,FALSE),"")</f>
        <v/>
      </c>
      <c r="AD146" s="29">
        <f>IF($B146='Formulario de Respuestas'!$D145,'Formulario de Respuestas'!$N145,"ES DIFERENTE")</f>
        <v>0</v>
      </c>
      <c r="AE146" s="19" t="str">
        <f>IFERROR(VLOOKUP(CONCATENATE(AD$1,AD146),'Formulario de Preguntas'!$C$2:$FN$85,3,FALSE),"")</f>
        <v/>
      </c>
      <c r="AF146" s="1" t="str">
        <f>IFERROR(VLOOKUP(CONCATENATE(AD$1,AD146),'Formulario de Preguntas'!$C$2:$FN$85,4,FALSE),"")</f>
        <v/>
      </c>
      <c r="AG146" s="29">
        <f>IF($B146='Formulario de Respuestas'!$D145,'Formulario de Respuestas'!$O145,"ES DIFERENTE")</f>
        <v>0</v>
      </c>
      <c r="AH146" s="19" t="str">
        <f>IFERROR(VLOOKUP(CONCATENATE(AG$1,AG146),'Formulario de Preguntas'!$C$2:$FN$85,3,FALSE),"")</f>
        <v/>
      </c>
      <c r="AI146" s="1" t="str">
        <f>IFERROR(VLOOKUP(CONCATENATE(AG$1,AG146),'Formulario de Preguntas'!$C$2:$FN$85,4,FALSE),"")</f>
        <v/>
      </c>
      <c r="AJ146" s="29">
        <f>IF($B146='Formulario de Respuestas'!$D145,'Formulario de Respuestas'!$P145,"ES DIFERENTE")</f>
        <v>0</v>
      </c>
      <c r="AK146" s="19" t="str">
        <f>IFERROR(VLOOKUP(CONCATENATE(AJ$1,AJ146),'Formulario de Preguntas'!$C$2:$FN$85,3,FALSE),"")</f>
        <v/>
      </c>
      <c r="AL146" s="1" t="str">
        <f>IFERROR(VLOOKUP(CONCATENATE(AJ$1,AJ146),'Formulario de Preguntas'!$C$2:$FN$85,4,FALSE),"")</f>
        <v/>
      </c>
      <c r="AM146" s="29">
        <f>IF($B146='Formulario de Respuestas'!$D145,'Formulario de Respuestas'!$Q145,"ES DIFERENTE")</f>
        <v>0</v>
      </c>
      <c r="AN146" s="19" t="str">
        <f>IFERROR(VLOOKUP(CONCATENATE(AM$1,AM146),'Formulario de Preguntas'!$C$2:$FN$85,3,FALSE),"")</f>
        <v/>
      </c>
      <c r="AO146" s="1" t="str">
        <f>IFERROR(VLOOKUP(CONCATENATE(AM$1,AM146),'Formulario de Preguntas'!$C$2:$FN$85,4,FALSE),"")</f>
        <v/>
      </c>
      <c r="AP146" s="29">
        <f>IF($B146='Formulario de Respuestas'!$D145,'Formulario de Respuestas'!$R145,"ES DIFERENTE")</f>
        <v>0</v>
      </c>
      <c r="AQ146" s="19" t="str">
        <f>IFERROR(VLOOKUP(CONCATENATE(AP$1,AP146),'Formulario de Preguntas'!$C$2:$FN$85,3,FALSE),"")</f>
        <v/>
      </c>
      <c r="AR146" s="1" t="str">
        <f>IFERROR(VLOOKUP(CONCATENATE(AP$1,AP146),'Formulario de Preguntas'!$C$2:$FN$85,4,FALSE),"")</f>
        <v/>
      </c>
      <c r="AS146" s="29">
        <f>IF($B146='Formulario de Respuestas'!$D145,'Formulario de Respuestas'!$S145,"ES DIFERENTE")</f>
        <v>0</v>
      </c>
      <c r="AT146" s="19" t="str">
        <f>IFERROR(VLOOKUP(CONCATENATE(AS$1,AS146),'Formulario de Preguntas'!$C$2:$FN$85,3,FALSE),"")</f>
        <v/>
      </c>
      <c r="AU146" s="1" t="str">
        <f>IFERROR(VLOOKUP(CONCATENATE(AS$1,AS146),'Formulario de Preguntas'!$C$2:$FN$85,4,FALSE),"")</f>
        <v/>
      </c>
      <c r="AV146" s="29">
        <f>IF($B146='Formulario de Respuestas'!$D145,'Formulario de Respuestas'!$T145,"ES DIFERENTE")</f>
        <v>0</v>
      </c>
      <c r="AW146" s="19" t="str">
        <f>IFERROR(VLOOKUP(CONCATENATE(AV$1,AV146),'Formulario de Preguntas'!$C$2:$FN$85,3,FALSE),"")</f>
        <v/>
      </c>
      <c r="AX146" s="1" t="str">
        <f>IFERROR(VLOOKUP(CONCATENATE(AV$1,AV146),'Formulario de Preguntas'!$C$2:$FN$85,4,FALSE),"")</f>
        <v/>
      </c>
      <c r="AY146" s="29">
        <f>IF($B146='Formulario de Respuestas'!$D145,'Formulario de Respuestas'!$U145,"ES DIFERENTE")</f>
        <v>0</v>
      </c>
      <c r="AZ146" s="19" t="str">
        <f>IFERROR(VLOOKUP(CONCATENATE(AY$1,AY146),'Formulario de Preguntas'!$C$2:$FN$85,3,FALSE),"")</f>
        <v/>
      </c>
      <c r="BA146" s="1" t="str">
        <f>IFERROR(VLOOKUP(CONCATENATE(AY$1,AY146),'Formulario de Preguntas'!$C$2:$FN$85,4,FALSE),"")</f>
        <v/>
      </c>
      <c r="BB146" s="29">
        <f>IF($B146='Formulario de Respuestas'!$D145,'Formulario de Respuestas'!$V145,"ES DIFERENTE")</f>
        <v>0</v>
      </c>
      <c r="BC146" s="19" t="str">
        <f>IFERROR(VLOOKUP(CONCATENATE(BB$1,BB146),'Formulario de Preguntas'!$C$2:$FN$85,3,FALSE),"")</f>
        <v/>
      </c>
      <c r="BD146" s="1" t="str">
        <f>IFERROR(VLOOKUP(CONCATENATE(BB$1,BB146),'Formulario de Preguntas'!$C$2:$FN$85,4,FALSE),"")</f>
        <v/>
      </c>
      <c r="BE146" s="29">
        <f>IF($B146='Formulario de Respuestas'!$D145,'Formulario de Respuestas'!$W145,"ES DIFERENTE")</f>
        <v>0</v>
      </c>
      <c r="BF146" s="19" t="str">
        <f>IFERROR(VLOOKUP(CONCATENATE(BE$1,BE146),'Formulario de Preguntas'!$C$2:$FN$85,3,FALSE),"")</f>
        <v/>
      </c>
      <c r="BG146" s="1" t="str">
        <f>IFERROR(VLOOKUP(CONCATENATE(BE$1,BE146),'Formulario de Preguntas'!$C$2:$FN$85,4,FALSE),"")</f>
        <v/>
      </c>
      <c r="BH146" s="29">
        <f>IF($B146='Formulario de Respuestas'!$D145,'Formulario de Respuestas'!$X145,"ES DIFERENTE")</f>
        <v>0</v>
      </c>
      <c r="BI146" s="19" t="str">
        <f>IFERROR(VLOOKUP(CONCATENATE(BH$1,BH146),'Formulario de Preguntas'!$C$2:$FN$85,3,FALSE),"")</f>
        <v/>
      </c>
      <c r="BJ146" s="1" t="str">
        <f>IFERROR(VLOOKUP(CONCATENATE(BH$1,BH146),'Formulario de Preguntas'!$C$2:$FN$85,4,FALSE),"")</f>
        <v/>
      </c>
      <c r="BL146" s="29">
        <f>IF($B146='Formulario de Respuestas'!$D145,'Formulario de Respuestas'!$X145,"ES DIFERENTE")</f>
        <v>0</v>
      </c>
      <c r="BM146" s="19" t="str">
        <f>IFERROR(VLOOKUP(CONCATENATE(BL$1,BL146),'Formulario de Preguntas'!$C$2:$FN$85,3,FALSE),"")</f>
        <v/>
      </c>
      <c r="BN146" s="1" t="str">
        <f>IFERROR(VLOOKUP(CONCATENATE(BL$1,BL146),'Formulario de Preguntas'!$C$2:$FN$85,4,FALSE),"")</f>
        <v/>
      </c>
      <c r="BP146" s="1">
        <f t="shared" si="7"/>
        <v>0</v>
      </c>
      <c r="BQ146" s="1">
        <f t="shared" si="8"/>
        <v>0.25</v>
      </c>
      <c r="BR146" s="1">
        <f t="shared" si="6"/>
        <v>0</v>
      </c>
      <c r="BS146" s="1">
        <f>COUNTIF('Formulario de Respuestas'!$E145:$AC145,"A")</f>
        <v>0</v>
      </c>
      <c r="BT146" s="1">
        <f>COUNTIF('Formulario de Respuestas'!$E145:$AC145,"B")</f>
        <v>0</v>
      </c>
      <c r="BU146" s="1">
        <f>COUNTIF('Formulario de Respuestas'!$E145:$AC145,"C")</f>
        <v>0</v>
      </c>
      <c r="BV146" s="1">
        <f>COUNTIF('Formulario de Respuestas'!$E145:$AC145,"D")</f>
        <v>0</v>
      </c>
      <c r="BW146" s="1">
        <f>COUNTIF('Formulario de Respuestas'!$E145:$AC145,"E (RESPUESTA ANULADA)")</f>
        <v>0</v>
      </c>
    </row>
    <row r="147" spans="1:75" x14ac:dyDescent="0.25">
      <c r="A147" s="1">
        <f>'Formulario de Respuestas'!C146</f>
        <v>0</v>
      </c>
      <c r="B147" s="1">
        <f>'Formulario de Respuestas'!D146</f>
        <v>0</v>
      </c>
      <c r="C147" s="29">
        <f>IF($B147='Formulario de Respuestas'!$D146,'Formulario de Respuestas'!$E146,"ES DIFERENTE")</f>
        <v>0</v>
      </c>
      <c r="D147" s="19" t="str">
        <f>IFERROR(VLOOKUP(CONCATENATE(C$1,C147),'Formulario de Preguntas'!$C$2:$FN$85,3,FALSE),"")</f>
        <v/>
      </c>
      <c r="E147" s="1" t="str">
        <f>IFERROR(VLOOKUP(CONCATENATE(C$1,C147),'Formulario de Preguntas'!$C$2:$FN$85,4,FALSE),"")</f>
        <v/>
      </c>
      <c r="F147" s="29">
        <f>IF($B147='Formulario de Respuestas'!$D146,'Formulario de Respuestas'!$F146,"ES DIFERENTE")</f>
        <v>0</v>
      </c>
      <c r="G147" s="19" t="str">
        <f>IFERROR(VLOOKUP(CONCATENATE(F$1,F147),'Formulario de Preguntas'!$C$2:$FN$85,3,FALSE),"")</f>
        <v/>
      </c>
      <c r="H147" s="1" t="str">
        <f>IFERROR(VLOOKUP(CONCATENATE(F$1,F147),'Formulario de Preguntas'!$C$2:$FN$85,4,FALSE),"")</f>
        <v/>
      </c>
      <c r="I147" s="29">
        <f>IF($B147='Formulario de Respuestas'!$D146,'Formulario de Respuestas'!$G146,"ES DIFERENTE")</f>
        <v>0</v>
      </c>
      <c r="J147" s="19" t="str">
        <f>IFERROR(VLOOKUP(CONCATENATE(I$1,I147),'Formulario de Preguntas'!$C$2:$FN$85,3,FALSE),"")</f>
        <v/>
      </c>
      <c r="K147" s="1" t="str">
        <f>IFERROR(VLOOKUP(CONCATENATE(I$1,I147),'Formulario de Preguntas'!$C$2:$FN$85,4,FALSE),"")</f>
        <v/>
      </c>
      <c r="L147" s="29">
        <f>IF($B147='Formulario de Respuestas'!$D146,'Formulario de Respuestas'!$H146,"ES DIFERENTE")</f>
        <v>0</v>
      </c>
      <c r="M147" s="19" t="str">
        <f>IFERROR(VLOOKUP(CONCATENATE(L$1,L147),'Formulario de Preguntas'!$C$2:$FN$85,3,FALSE),"")</f>
        <v/>
      </c>
      <c r="N147" s="1" t="str">
        <f>IFERROR(VLOOKUP(CONCATENATE(L$1,L147),'Formulario de Preguntas'!$C$2:$FN$85,4,FALSE),"")</f>
        <v/>
      </c>
      <c r="O147" s="29">
        <f>IF($B147='Formulario de Respuestas'!$D146,'Formulario de Respuestas'!$I146,"ES DIFERENTE")</f>
        <v>0</v>
      </c>
      <c r="P147" s="19" t="str">
        <f>IFERROR(VLOOKUP(CONCATENATE(O$1,O147),'Formulario de Preguntas'!$C$2:$FN$85,3,FALSE),"")</f>
        <v/>
      </c>
      <c r="Q147" s="1" t="str">
        <f>IFERROR(VLOOKUP(CONCATENATE(O$1,O147),'Formulario de Preguntas'!$C$2:$FN$85,4,FALSE),"")</f>
        <v/>
      </c>
      <c r="R147" s="29">
        <f>IF($B147='Formulario de Respuestas'!$D146,'Formulario de Respuestas'!$J146,"ES DIFERENTE")</f>
        <v>0</v>
      </c>
      <c r="S147" s="19" t="str">
        <f>IFERROR(VLOOKUP(CONCATENATE(R$1,R147),'Formulario de Preguntas'!$C$2:$FN$85,3,FALSE),"")</f>
        <v/>
      </c>
      <c r="T147" s="1" t="str">
        <f>IFERROR(VLOOKUP(CONCATENATE(R$1,R147),'Formulario de Preguntas'!$C$2:$FN$85,4,FALSE),"")</f>
        <v/>
      </c>
      <c r="U147" s="29">
        <f>IF($B147='Formulario de Respuestas'!$D146,'Formulario de Respuestas'!$K146,"ES DIFERENTE")</f>
        <v>0</v>
      </c>
      <c r="V147" s="19" t="str">
        <f>IFERROR(VLOOKUP(CONCATENATE(U$1,U147),'Formulario de Preguntas'!$C$2:$FN$85,3,FALSE),"")</f>
        <v/>
      </c>
      <c r="W147" s="1" t="str">
        <f>IFERROR(VLOOKUP(CONCATENATE(U$1,U147),'Formulario de Preguntas'!$C$2:$FN$85,4,FALSE),"")</f>
        <v/>
      </c>
      <c r="X147" s="29">
        <f>IF($B147='Formulario de Respuestas'!$D146,'Formulario de Respuestas'!$L146,"ES DIFERENTE")</f>
        <v>0</v>
      </c>
      <c r="Y147" s="19" t="str">
        <f>IFERROR(VLOOKUP(CONCATENATE(X$1,X147),'Formulario de Preguntas'!$C$2:$FN$85,3,FALSE),"")</f>
        <v/>
      </c>
      <c r="Z147" s="1" t="str">
        <f>IFERROR(VLOOKUP(CONCATENATE(X$1,X147),'Formulario de Preguntas'!$C$2:$FN$85,4,FALSE),"")</f>
        <v/>
      </c>
      <c r="AA147" s="29">
        <f>IF($B147='Formulario de Respuestas'!$D146,'Formulario de Respuestas'!$M146,"ES DIFERENTE")</f>
        <v>0</v>
      </c>
      <c r="AB147" s="19" t="str">
        <f>IFERROR(VLOOKUP(CONCATENATE(AA$1,AA147),'Formulario de Preguntas'!$C$2:$FN$85,3,FALSE),"")</f>
        <v/>
      </c>
      <c r="AC147" s="1" t="str">
        <f>IFERROR(VLOOKUP(CONCATENATE(AA$1,AA147),'Formulario de Preguntas'!$C$2:$FN$85,4,FALSE),"")</f>
        <v/>
      </c>
      <c r="AD147" s="29">
        <f>IF($B147='Formulario de Respuestas'!$D146,'Formulario de Respuestas'!$N146,"ES DIFERENTE")</f>
        <v>0</v>
      </c>
      <c r="AE147" s="19" t="str">
        <f>IFERROR(VLOOKUP(CONCATENATE(AD$1,AD147),'Formulario de Preguntas'!$C$2:$FN$85,3,FALSE),"")</f>
        <v/>
      </c>
      <c r="AF147" s="1" t="str">
        <f>IFERROR(VLOOKUP(CONCATENATE(AD$1,AD147),'Formulario de Preguntas'!$C$2:$FN$85,4,FALSE),"")</f>
        <v/>
      </c>
      <c r="AG147" s="29">
        <f>IF($B147='Formulario de Respuestas'!$D146,'Formulario de Respuestas'!$O146,"ES DIFERENTE")</f>
        <v>0</v>
      </c>
      <c r="AH147" s="19" t="str">
        <f>IFERROR(VLOOKUP(CONCATENATE(AG$1,AG147),'Formulario de Preguntas'!$C$2:$FN$85,3,FALSE),"")</f>
        <v/>
      </c>
      <c r="AI147" s="1" t="str">
        <f>IFERROR(VLOOKUP(CONCATENATE(AG$1,AG147),'Formulario de Preguntas'!$C$2:$FN$85,4,FALSE),"")</f>
        <v/>
      </c>
      <c r="AJ147" s="29">
        <f>IF($B147='Formulario de Respuestas'!$D146,'Formulario de Respuestas'!$P146,"ES DIFERENTE")</f>
        <v>0</v>
      </c>
      <c r="AK147" s="19" t="str">
        <f>IFERROR(VLOOKUP(CONCATENATE(AJ$1,AJ147),'Formulario de Preguntas'!$C$2:$FN$85,3,FALSE),"")</f>
        <v/>
      </c>
      <c r="AL147" s="1" t="str">
        <f>IFERROR(VLOOKUP(CONCATENATE(AJ$1,AJ147),'Formulario de Preguntas'!$C$2:$FN$85,4,FALSE),"")</f>
        <v/>
      </c>
      <c r="AM147" s="29">
        <f>IF($B147='Formulario de Respuestas'!$D146,'Formulario de Respuestas'!$Q146,"ES DIFERENTE")</f>
        <v>0</v>
      </c>
      <c r="AN147" s="19" t="str">
        <f>IFERROR(VLOOKUP(CONCATENATE(AM$1,AM147),'Formulario de Preguntas'!$C$2:$FN$85,3,FALSE),"")</f>
        <v/>
      </c>
      <c r="AO147" s="1" t="str">
        <f>IFERROR(VLOOKUP(CONCATENATE(AM$1,AM147),'Formulario de Preguntas'!$C$2:$FN$85,4,FALSE),"")</f>
        <v/>
      </c>
      <c r="AP147" s="29">
        <f>IF($B147='Formulario de Respuestas'!$D146,'Formulario de Respuestas'!$R146,"ES DIFERENTE")</f>
        <v>0</v>
      </c>
      <c r="AQ147" s="19" t="str">
        <f>IFERROR(VLOOKUP(CONCATENATE(AP$1,AP147),'Formulario de Preguntas'!$C$2:$FN$85,3,FALSE),"")</f>
        <v/>
      </c>
      <c r="AR147" s="1" t="str">
        <f>IFERROR(VLOOKUP(CONCATENATE(AP$1,AP147),'Formulario de Preguntas'!$C$2:$FN$85,4,FALSE),"")</f>
        <v/>
      </c>
      <c r="AS147" s="29">
        <f>IF($B147='Formulario de Respuestas'!$D146,'Formulario de Respuestas'!$S146,"ES DIFERENTE")</f>
        <v>0</v>
      </c>
      <c r="AT147" s="19" t="str">
        <f>IFERROR(VLOOKUP(CONCATENATE(AS$1,AS147),'Formulario de Preguntas'!$C$2:$FN$85,3,FALSE),"")</f>
        <v/>
      </c>
      <c r="AU147" s="1" t="str">
        <f>IFERROR(VLOOKUP(CONCATENATE(AS$1,AS147),'Formulario de Preguntas'!$C$2:$FN$85,4,FALSE),"")</f>
        <v/>
      </c>
      <c r="AV147" s="29">
        <f>IF($B147='Formulario de Respuestas'!$D146,'Formulario de Respuestas'!$T146,"ES DIFERENTE")</f>
        <v>0</v>
      </c>
      <c r="AW147" s="19" t="str">
        <f>IFERROR(VLOOKUP(CONCATENATE(AV$1,AV147),'Formulario de Preguntas'!$C$2:$FN$85,3,FALSE),"")</f>
        <v/>
      </c>
      <c r="AX147" s="1" t="str">
        <f>IFERROR(VLOOKUP(CONCATENATE(AV$1,AV147),'Formulario de Preguntas'!$C$2:$FN$85,4,FALSE),"")</f>
        <v/>
      </c>
      <c r="AY147" s="29">
        <f>IF($B147='Formulario de Respuestas'!$D146,'Formulario de Respuestas'!$U146,"ES DIFERENTE")</f>
        <v>0</v>
      </c>
      <c r="AZ147" s="19" t="str">
        <f>IFERROR(VLOOKUP(CONCATENATE(AY$1,AY147),'Formulario de Preguntas'!$C$2:$FN$85,3,FALSE),"")</f>
        <v/>
      </c>
      <c r="BA147" s="1" t="str">
        <f>IFERROR(VLOOKUP(CONCATENATE(AY$1,AY147),'Formulario de Preguntas'!$C$2:$FN$85,4,FALSE),"")</f>
        <v/>
      </c>
      <c r="BB147" s="29">
        <f>IF($B147='Formulario de Respuestas'!$D146,'Formulario de Respuestas'!$V146,"ES DIFERENTE")</f>
        <v>0</v>
      </c>
      <c r="BC147" s="19" t="str">
        <f>IFERROR(VLOOKUP(CONCATENATE(BB$1,BB147),'Formulario de Preguntas'!$C$2:$FN$85,3,FALSE),"")</f>
        <v/>
      </c>
      <c r="BD147" s="1" t="str">
        <f>IFERROR(VLOOKUP(CONCATENATE(BB$1,BB147),'Formulario de Preguntas'!$C$2:$FN$85,4,FALSE),"")</f>
        <v/>
      </c>
      <c r="BE147" s="29">
        <f>IF($B147='Formulario de Respuestas'!$D146,'Formulario de Respuestas'!$W146,"ES DIFERENTE")</f>
        <v>0</v>
      </c>
      <c r="BF147" s="19" t="str">
        <f>IFERROR(VLOOKUP(CONCATENATE(BE$1,BE147),'Formulario de Preguntas'!$C$2:$FN$85,3,FALSE),"")</f>
        <v/>
      </c>
      <c r="BG147" s="1" t="str">
        <f>IFERROR(VLOOKUP(CONCATENATE(BE$1,BE147),'Formulario de Preguntas'!$C$2:$FN$85,4,FALSE),"")</f>
        <v/>
      </c>
      <c r="BH147" s="29">
        <f>IF($B147='Formulario de Respuestas'!$D146,'Formulario de Respuestas'!$X146,"ES DIFERENTE")</f>
        <v>0</v>
      </c>
      <c r="BI147" s="19" t="str">
        <f>IFERROR(VLOOKUP(CONCATENATE(BH$1,BH147),'Formulario de Preguntas'!$C$2:$FN$85,3,FALSE),"")</f>
        <v/>
      </c>
      <c r="BJ147" s="1" t="str">
        <f>IFERROR(VLOOKUP(CONCATENATE(BH$1,BH147),'Formulario de Preguntas'!$C$2:$FN$85,4,FALSE),"")</f>
        <v/>
      </c>
      <c r="BL147" s="29">
        <f>IF($B147='Formulario de Respuestas'!$D146,'Formulario de Respuestas'!$X146,"ES DIFERENTE")</f>
        <v>0</v>
      </c>
      <c r="BM147" s="19" t="str">
        <f>IFERROR(VLOOKUP(CONCATENATE(BL$1,BL147),'Formulario de Preguntas'!$C$2:$FN$85,3,FALSE),"")</f>
        <v/>
      </c>
      <c r="BN147" s="1" t="str">
        <f>IFERROR(VLOOKUP(CONCATENATE(BL$1,BL147),'Formulario de Preguntas'!$C$2:$FN$85,4,FALSE),"")</f>
        <v/>
      </c>
      <c r="BP147" s="1">
        <f t="shared" si="7"/>
        <v>0</v>
      </c>
      <c r="BQ147" s="1">
        <f t="shared" si="8"/>
        <v>0.25</v>
      </c>
      <c r="BR147" s="1">
        <f t="shared" si="6"/>
        <v>0</v>
      </c>
      <c r="BS147" s="1">
        <f>COUNTIF('Formulario de Respuestas'!$E146:$AC146,"A")</f>
        <v>0</v>
      </c>
      <c r="BT147" s="1">
        <f>COUNTIF('Formulario de Respuestas'!$E146:$AC146,"B")</f>
        <v>0</v>
      </c>
      <c r="BU147" s="1">
        <f>COUNTIF('Formulario de Respuestas'!$E146:$AC146,"C")</f>
        <v>0</v>
      </c>
      <c r="BV147" s="1">
        <f>COUNTIF('Formulario de Respuestas'!$E146:$AC146,"D")</f>
        <v>0</v>
      </c>
      <c r="BW147" s="1">
        <f>COUNTIF('Formulario de Respuestas'!$E146:$AC146,"E (RESPUESTA ANULADA)")</f>
        <v>0</v>
      </c>
    </row>
    <row r="148" spans="1:75" x14ac:dyDescent="0.25">
      <c r="A148" s="1">
        <f>'Formulario de Respuestas'!C147</f>
        <v>0</v>
      </c>
      <c r="B148" s="1">
        <f>'Formulario de Respuestas'!D147</f>
        <v>0</v>
      </c>
      <c r="C148" s="29">
        <f>IF($B148='Formulario de Respuestas'!$D147,'Formulario de Respuestas'!$E147,"ES DIFERENTE")</f>
        <v>0</v>
      </c>
      <c r="D148" s="19" t="str">
        <f>IFERROR(VLOOKUP(CONCATENATE(C$1,C148),'Formulario de Preguntas'!$C$2:$FN$85,3,FALSE),"")</f>
        <v/>
      </c>
      <c r="E148" s="1" t="str">
        <f>IFERROR(VLOOKUP(CONCATENATE(C$1,C148),'Formulario de Preguntas'!$C$2:$FN$85,4,FALSE),"")</f>
        <v/>
      </c>
      <c r="F148" s="29">
        <f>IF($B148='Formulario de Respuestas'!$D147,'Formulario de Respuestas'!$F147,"ES DIFERENTE")</f>
        <v>0</v>
      </c>
      <c r="G148" s="19" t="str">
        <f>IFERROR(VLOOKUP(CONCATENATE(F$1,F148),'Formulario de Preguntas'!$C$2:$FN$85,3,FALSE),"")</f>
        <v/>
      </c>
      <c r="H148" s="1" t="str">
        <f>IFERROR(VLOOKUP(CONCATENATE(F$1,F148),'Formulario de Preguntas'!$C$2:$FN$85,4,FALSE),"")</f>
        <v/>
      </c>
      <c r="I148" s="29">
        <f>IF($B148='Formulario de Respuestas'!$D147,'Formulario de Respuestas'!$G147,"ES DIFERENTE")</f>
        <v>0</v>
      </c>
      <c r="J148" s="19" t="str">
        <f>IFERROR(VLOOKUP(CONCATENATE(I$1,I148),'Formulario de Preguntas'!$C$2:$FN$85,3,FALSE),"")</f>
        <v/>
      </c>
      <c r="K148" s="1" t="str">
        <f>IFERROR(VLOOKUP(CONCATENATE(I$1,I148),'Formulario de Preguntas'!$C$2:$FN$85,4,FALSE),"")</f>
        <v/>
      </c>
      <c r="L148" s="29">
        <f>IF($B148='Formulario de Respuestas'!$D147,'Formulario de Respuestas'!$H147,"ES DIFERENTE")</f>
        <v>0</v>
      </c>
      <c r="M148" s="19" t="str">
        <f>IFERROR(VLOOKUP(CONCATENATE(L$1,L148),'Formulario de Preguntas'!$C$2:$FN$85,3,FALSE),"")</f>
        <v/>
      </c>
      <c r="N148" s="1" t="str">
        <f>IFERROR(VLOOKUP(CONCATENATE(L$1,L148),'Formulario de Preguntas'!$C$2:$FN$85,4,FALSE),"")</f>
        <v/>
      </c>
      <c r="O148" s="29">
        <f>IF($B148='Formulario de Respuestas'!$D147,'Formulario de Respuestas'!$I147,"ES DIFERENTE")</f>
        <v>0</v>
      </c>
      <c r="P148" s="19" t="str">
        <f>IFERROR(VLOOKUP(CONCATENATE(O$1,O148),'Formulario de Preguntas'!$C$2:$FN$85,3,FALSE),"")</f>
        <v/>
      </c>
      <c r="Q148" s="1" t="str">
        <f>IFERROR(VLOOKUP(CONCATENATE(O$1,O148),'Formulario de Preguntas'!$C$2:$FN$85,4,FALSE),"")</f>
        <v/>
      </c>
      <c r="R148" s="29">
        <f>IF($B148='Formulario de Respuestas'!$D147,'Formulario de Respuestas'!$J147,"ES DIFERENTE")</f>
        <v>0</v>
      </c>
      <c r="S148" s="19" t="str">
        <f>IFERROR(VLOOKUP(CONCATENATE(R$1,R148),'Formulario de Preguntas'!$C$2:$FN$85,3,FALSE),"")</f>
        <v/>
      </c>
      <c r="T148" s="1" t="str">
        <f>IFERROR(VLOOKUP(CONCATENATE(R$1,R148),'Formulario de Preguntas'!$C$2:$FN$85,4,FALSE),"")</f>
        <v/>
      </c>
      <c r="U148" s="29">
        <f>IF($B148='Formulario de Respuestas'!$D147,'Formulario de Respuestas'!$K147,"ES DIFERENTE")</f>
        <v>0</v>
      </c>
      <c r="V148" s="19" t="str">
        <f>IFERROR(VLOOKUP(CONCATENATE(U$1,U148),'Formulario de Preguntas'!$C$2:$FN$85,3,FALSE),"")</f>
        <v/>
      </c>
      <c r="W148" s="1" t="str">
        <f>IFERROR(VLOOKUP(CONCATENATE(U$1,U148),'Formulario de Preguntas'!$C$2:$FN$85,4,FALSE),"")</f>
        <v/>
      </c>
      <c r="X148" s="29">
        <f>IF($B148='Formulario de Respuestas'!$D147,'Formulario de Respuestas'!$L147,"ES DIFERENTE")</f>
        <v>0</v>
      </c>
      <c r="Y148" s="19" t="str">
        <f>IFERROR(VLOOKUP(CONCATENATE(X$1,X148),'Formulario de Preguntas'!$C$2:$FN$85,3,FALSE),"")</f>
        <v/>
      </c>
      <c r="Z148" s="1" t="str">
        <f>IFERROR(VLOOKUP(CONCATENATE(X$1,X148),'Formulario de Preguntas'!$C$2:$FN$85,4,FALSE),"")</f>
        <v/>
      </c>
      <c r="AA148" s="29">
        <f>IF($B148='Formulario de Respuestas'!$D147,'Formulario de Respuestas'!$M147,"ES DIFERENTE")</f>
        <v>0</v>
      </c>
      <c r="AB148" s="19" t="str">
        <f>IFERROR(VLOOKUP(CONCATENATE(AA$1,AA148),'Formulario de Preguntas'!$C$2:$FN$85,3,FALSE),"")</f>
        <v/>
      </c>
      <c r="AC148" s="1" t="str">
        <f>IFERROR(VLOOKUP(CONCATENATE(AA$1,AA148),'Formulario de Preguntas'!$C$2:$FN$85,4,FALSE),"")</f>
        <v/>
      </c>
      <c r="AD148" s="29">
        <f>IF($B148='Formulario de Respuestas'!$D147,'Formulario de Respuestas'!$N147,"ES DIFERENTE")</f>
        <v>0</v>
      </c>
      <c r="AE148" s="19" t="str">
        <f>IFERROR(VLOOKUP(CONCATENATE(AD$1,AD148),'Formulario de Preguntas'!$C$2:$FN$85,3,FALSE),"")</f>
        <v/>
      </c>
      <c r="AF148" s="1" t="str">
        <f>IFERROR(VLOOKUP(CONCATENATE(AD$1,AD148),'Formulario de Preguntas'!$C$2:$FN$85,4,FALSE),"")</f>
        <v/>
      </c>
      <c r="AG148" s="29">
        <f>IF($B148='Formulario de Respuestas'!$D147,'Formulario de Respuestas'!$O147,"ES DIFERENTE")</f>
        <v>0</v>
      </c>
      <c r="AH148" s="19" t="str">
        <f>IFERROR(VLOOKUP(CONCATENATE(AG$1,AG148),'Formulario de Preguntas'!$C$2:$FN$85,3,FALSE),"")</f>
        <v/>
      </c>
      <c r="AI148" s="1" t="str">
        <f>IFERROR(VLOOKUP(CONCATENATE(AG$1,AG148),'Formulario de Preguntas'!$C$2:$FN$85,4,FALSE),"")</f>
        <v/>
      </c>
      <c r="AJ148" s="29">
        <f>IF($B148='Formulario de Respuestas'!$D147,'Formulario de Respuestas'!$P147,"ES DIFERENTE")</f>
        <v>0</v>
      </c>
      <c r="AK148" s="19" t="str">
        <f>IFERROR(VLOOKUP(CONCATENATE(AJ$1,AJ148),'Formulario de Preguntas'!$C$2:$FN$85,3,FALSE),"")</f>
        <v/>
      </c>
      <c r="AL148" s="1" t="str">
        <f>IFERROR(VLOOKUP(CONCATENATE(AJ$1,AJ148),'Formulario de Preguntas'!$C$2:$FN$85,4,FALSE),"")</f>
        <v/>
      </c>
      <c r="AM148" s="29">
        <f>IF($B148='Formulario de Respuestas'!$D147,'Formulario de Respuestas'!$Q147,"ES DIFERENTE")</f>
        <v>0</v>
      </c>
      <c r="AN148" s="19" t="str">
        <f>IFERROR(VLOOKUP(CONCATENATE(AM$1,AM148),'Formulario de Preguntas'!$C$2:$FN$85,3,FALSE),"")</f>
        <v/>
      </c>
      <c r="AO148" s="1" t="str">
        <f>IFERROR(VLOOKUP(CONCATENATE(AM$1,AM148),'Formulario de Preguntas'!$C$2:$FN$85,4,FALSE),"")</f>
        <v/>
      </c>
      <c r="AP148" s="29">
        <f>IF($B148='Formulario de Respuestas'!$D147,'Formulario de Respuestas'!$R147,"ES DIFERENTE")</f>
        <v>0</v>
      </c>
      <c r="AQ148" s="19" t="str">
        <f>IFERROR(VLOOKUP(CONCATENATE(AP$1,AP148),'Formulario de Preguntas'!$C$2:$FN$85,3,FALSE),"")</f>
        <v/>
      </c>
      <c r="AR148" s="1" t="str">
        <f>IFERROR(VLOOKUP(CONCATENATE(AP$1,AP148),'Formulario de Preguntas'!$C$2:$FN$85,4,FALSE),"")</f>
        <v/>
      </c>
      <c r="AS148" s="29">
        <f>IF($B148='Formulario de Respuestas'!$D147,'Formulario de Respuestas'!$S147,"ES DIFERENTE")</f>
        <v>0</v>
      </c>
      <c r="AT148" s="19" t="str">
        <f>IFERROR(VLOOKUP(CONCATENATE(AS$1,AS148),'Formulario de Preguntas'!$C$2:$FN$85,3,FALSE),"")</f>
        <v/>
      </c>
      <c r="AU148" s="1" t="str">
        <f>IFERROR(VLOOKUP(CONCATENATE(AS$1,AS148),'Formulario de Preguntas'!$C$2:$FN$85,4,FALSE),"")</f>
        <v/>
      </c>
      <c r="AV148" s="29">
        <f>IF($B148='Formulario de Respuestas'!$D147,'Formulario de Respuestas'!$T147,"ES DIFERENTE")</f>
        <v>0</v>
      </c>
      <c r="AW148" s="19" t="str">
        <f>IFERROR(VLOOKUP(CONCATENATE(AV$1,AV148),'Formulario de Preguntas'!$C$2:$FN$85,3,FALSE),"")</f>
        <v/>
      </c>
      <c r="AX148" s="1" t="str">
        <f>IFERROR(VLOOKUP(CONCATENATE(AV$1,AV148),'Formulario de Preguntas'!$C$2:$FN$85,4,FALSE),"")</f>
        <v/>
      </c>
      <c r="AY148" s="29">
        <f>IF($B148='Formulario de Respuestas'!$D147,'Formulario de Respuestas'!$U147,"ES DIFERENTE")</f>
        <v>0</v>
      </c>
      <c r="AZ148" s="19" t="str">
        <f>IFERROR(VLOOKUP(CONCATENATE(AY$1,AY148),'Formulario de Preguntas'!$C$2:$FN$85,3,FALSE),"")</f>
        <v/>
      </c>
      <c r="BA148" s="1" t="str">
        <f>IFERROR(VLOOKUP(CONCATENATE(AY$1,AY148),'Formulario de Preguntas'!$C$2:$FN$85,4,FALSE),"")</f>
        <v/>
      </c>
      <c r="BB148" s="29">
        <f>IF($B148='Formulario de Respuestas'!$D147,'Formulario de Respuestas'!$V147,"ES DIFERENTE")</f>
        <v>0</v>
      </c>
      <c r="BC148" s="19" t="str">
        <f>IFERROR(VLOOKUP(CONCATENATE(BB$1,BB148),'Formulario de Preguntas'!$C$2:$FN$85,3,FALSE),"")</f>
        <v/>
      </c>
      <c r="BD148" s="1" t="str">
        <f>IFERROR(VLOOKUP(CONCATENATE(BB$1,BB148),'Formulario de Preguntas'!$C$2:$FN$85,4,FALSE),"")</f>
        <v/>
      </c>
      <c r="BE148" s="29">
        <f>IF($B148='Formulario de Respuestas'!$D147,'Formulario de Respuestas'!$W147,"ES DIFERENTE")</f>
        <v>0</v>
      </c>
      <c r="BF148" s="19" t="str">
        <f>IFERROR(VLOOKUP(CONCATENATE(BE$1,BE148),'Formulario de Preguntas'!$C$2:$FN$85,3,FALSE),"")</f>
        <v/>
      </c>
      <c r="BG148" s="1" t="str">
        <f>IFERROR(VLOOKUP(CONCATENATE(BE$1,BE148),'Formulario de Preguntas'!$C$2:$FN$85,4,FALSE),"")</f>
        <v/>
      </c>
      <c r="BH148" s="29">
        <f>IF($B148='Formulario de Respuestas'!$D147,'Formulario de Respuestas'!$X147,"ES DIFERENTE")</f>
        <v>0</v>
      </c>
      <c r="BI148" s="19" t="str">
        <f>IFERROR(VLOOKUP(CONCATENATE(BH$1,BH148),'Formulario de Preguntas'!$C$2:$FN$85,3,FALSE),"")</f>
        <v/>
      </c>
      <c r="BJ148" s="1" t="str">
        <f>IFERROR(VLOOKUP(CONCATENATE(BH$1,BH148),'Formulario de Preguntas'!$C$2:$FN$85,4,FALSE),"")</f>
        <v/>
      </c>
      <c r="BL148" s="29">
        <f>IF($B148='Formulario de Respuestas'!$D147,'Formulario de Respuestas'!$X147,"ES DIFERENTE")</f>
        <v>0</v>
      </c>
      <c r="BM148" s="19" t="str">
        <f>IFERROR(VLOOKUP(CONCATENATE(BL$1,BL148),'Formulario de Preguntas'!$C$2:$FN$85,3,FALSE),"")</f>
        <v/>
      </c>
      <c r="BN148" s="1" t="str">
        <f>IFERROR(VLOOKUP(CONCATENATE(BL$1,BL148),'Formulario de Preguntas'!$C$2:$FN$85,4,FALSE),"")</f>
        <v/>
      </c>
      <c r="BP148" s="1">
        <f t="shared" si="7"/>
        <v>0</v>
      </c>
      <c r="BQ148" s="1">
        <f t="shared" si="8"/>
        <v>0.25</v>
      </c>
      <c r="BR148" s="1">
        <f t="shared" si="6"/>
        <v>0</v>
      </c>
      <c r="BS148" s="1">
        <f>COUNTIF('Formulario de Respuestas'!$E147:$AC147,"A")</f>
        <v>0</v>
      </c>
      <c r="BT148" s="1">
        <f>COUNTIF('Formulario de Respuestas'!$E147:$AC147,"B")</f>
        <v>0</v>
      </c>
      <c r="BU148" s="1">
        <f>COUNTIF('Formulario de Respuestas'!$E147:$AC147,"C")</f>
        <v>0</v>
      </c>
      <c r="BV148" s="1">
        <f>COUNTIF('Formulario de Respuestas'!$E147:$AC147,"D")</f>
        <v>0</v>
      </c>
      <c r="BW148" s="1">
        <f>COUNTIF('Formulario de Respuestas'!$E147:$AC147,"E (RESPUESTA ANULADA)")</f>
        <v>0</v>
      </c>
    </row>
    <row r="149" spans="1:75" x14ac:dyDescent="0.25">
      <c r="A149" s="1">
        <f>'Formulario de Respuestas'!C148</f>
        <v>0</v>
      </c>
      <c r="B149" s="1">
        <f>'Formulario de Respuestas'!D148</f>
        <v>0</v>
      </c>
      <c r="C149" s="29">
        <f>IF($B149='Formulario de Respuestas'!$D148,'Formulario de Respuestas'!$E148,"ES DIFERENTE")</f>
        <v>0</v>
      </c>
      <c r="D149" s="19" t="str">
        <f>IFERROR(VLOOKUP(CONCATENATE(C$1,C149),'Formulario de Preguntas'!$C$2:$FN$85,3,FALSE),"")</f>
        <v/>
      </c>
      <c r="E149" s="1" t="str">
        <f>IFERROR(VLOOKUP(CONCATENATE(C$1,C149),'Formulario de Preguntas'!$C$2:$FN$85,4,FALSE),"")</f>
        <v/>
      </c>
      <c r="F149" s="29">
        <f>IF($B149='Formulario de Respuestas'!$D148,'Formulario de Respuestas'!$F148,"ES DIFERENTE")</f>
        <v>0</v>
      </c>
      <c r="G149" s="19" t="str">
        <f>IFERROR(VLOOKUP(CONCATENATE(F$1,F149),'Formulario de Preguntas'!$C$2:$FN$85,3,FALSE),"")</f>
        <v/>
      </c>
      <c r="H149" s="1" t="str">
        <f>IFERROR(VLOOKUP(CONCATENATE(F$1,F149),'Formulario de Preguntas'!$C$2:$FN$85,4,FALSE),"")</f>
        <v/>
      </c>
      <c r="I149" s="29">
        <f>IF($B149='Formulario de Respuestas'!$D148,'Formulario de Respuestas'!$G148,"ES DIFERENTE")</f>
        <v>0</v>
      </c>
      <c r="J149" s="19" t="str">
        <f>IFERROR(VLOOKUP(CONCATENATE(I$1,I149),'Formulario de Preguntas'!$C$2:$FN$85,3,FALSE),"")</f>
        <v/>
      </c>
      <c r="K149" s="1" t="str">
        <f>IFERROR(VLOOKUP(CONCATENATE(I$1,I149),'Formulario de Preguntas'!$C$2:$FN$85,4,FALSE),"")</f>
        <v/>
      </c>
      <c r="L149" s="29">
        <f>IF($B149='Formulario de Respuestas'!$D148,'Formulario de Respuestas'!$H148,"ES DIFERENTE")</f>
        <v>0</v>
      </c>
      <c r="M149" s="19" t="str">
        <f>IFERROR(VLOOKUP(CONCATENATE(L$1,L149),'Formulario de Preguntas'!$C$2:$FN$85,3,FALSE),"")</f>
        <v/>
      </c>
      <c r="N149" s="1" t="str">
        <f>IFERROR(VLOOKUP(CONCATENATE(L$1,L149),'Formulario de Preguntas'!$C$2:$FN$85,4,FALSE),"")</f>
        <v/>
      </c>
      <c r="O149" s="29">
        <f>IF($B149='Formulario de Respuestas'!$D148,'Formulario de Respuestas'!$I148,"ES DIFERENTE")</f>
        <v>0</v>
      </c>
      <c r="P149" s="19" t="str">
        <f>IFERROR(VLOOKUP(CONCATENATE(O$1,O149),'Formulario de Preguntas'!$C$2:$FN$85,3,FALSE),"")</f>
        <v/>
      </c>
      <c r="Q149" s="1" t="str">
        <f>IFERROR(VLOOKUP(CONCATENATE(O$1,O149),'Formulario de Preguntas'!$C$2:$FN$85,4,FALSE),"")</f>
        <v/>
      </c>
      <c r="R149" s="29">
        <f>IF($B149='Formulario de Respuestas'!$D148,'Formulario de Respuestas'!$J148,"ES DIFERENTE")</f>
        <v>0</v>
      </c>
      <c r="S149" s="19" t="str">
        <f>IFERROR(VLOOKUP(CONCATENATE(R$1,R149),'Formulario de Preguntas'!$C$2:$FN$85,3,FALSE),"")</f>
        <v/>
      </c>
      <c r="T149" s="1" t="str">
        <f>IFERROR(VLOOKUP(CONCATENATE(R$1,R149),'Formulario de Preguntas'!$C$2:$FN$85,4,FALSE),"")</f>
        <v/>
      </c>
      <c r="U149" s="29">
        <f>IF($B149='Formulario de Respuestas'!$D148,'Formulario de Respuestas'!$K148,"ES DIFERENTE")</f>
        <v>0</v>
      </c>
      <c r="V149" s="19" t="str">
        <f>IFERROR(VLOOKUP(CONCATENATE(U$1,U149),'Formulario de Preguntas'!$C$2:$FN$85,3,FALSE),"")</f>
        <v/>
      </c>
      <c r="W149" s="1" t="str">
        <f>IFERROR(VLOOKUP(CONCATENATE(U$1,U149),'Formulario de Preguntas'!$C$2:$FN$85,4,FALSE),"")</f>
        <v/>
      </c>
      <c r="X149" s="29">
        <f>IF($B149='Formulario de Respuestas'!$D148,'Formulario de Respuestas'!$L148,"ES DIFERENTE")</f>
        <v>0</v>
      </c>
      <c r="Y149" s="19" t="str">
        <f>IFERROR(VLOOKUP(CONCATENATE(X$1,X149),'Formulario de Preguntas'!$C$2:$FN$85,3,FALSE),"")</f>
        <v/>
      </c>
      <c r="Z149" s="1" t="str">
        <f>IFERROR(VLOOKUP(CONCATENATE(X$1,X149),'Formulario de Preguntas'!$C$2:$FN$85,4,FALSE),"")</f>
        <v/>
      </c>
      <c r="AA149" s="29">
        <f>IF($B149='Formulario de Respuestas'!$D148,'Formulario de Respuestas'!$M148,"ES DIFERENTE")</f>
        <v>0</v>
      </c>
      <c r="AB149" s="19" t="str">
        <f>IFERROR(VLOOKUP(CONCATENATE(AA$1,AA149),'Formulario de Preguntas'!$C$2:$FN$85,3,FALSE),"")</f>
        <v/>
      </c>
      <c r="AC149" s="1" t="str">
        <f>IFERROR(VLOOKUP(CONCATENATE(AA$1,AA149),'Formulario de Preguntas'!$C$2:$FN$85,4,FALSE),"")</f>
        <v/>
      </c>
      <c r="AD149" s="29">
        <f>IF($B149='Formulario de Respuestas'!$D148,'Formulario de Respuestas'!$N148,"ES DIFERENTE")</f>
        <v>0</v>
      </c>
      <c r="AE149" s="19" t="str">
        <f>IFERROR(VLOOKUP(CONCATENATE(AD$1,AD149),'Formulario de Preguntas'!$C$2:$FN$85,3,FALSE),"")</f>
        <v/>
      </c>
      <c r="AF149" s="1" t="str">
        <f>IFERROR(VLOOKUP(CONCATENATE(AD$1,AD149),'Formulario de Preguntas'!$C$2:$FN$85,4,FALSE),"")</f>
        <v/>
      </c>
      <c r="AG149" s="29">
        <f>IF($B149='Formulario de Respuestas'!$D148,'Formulario de Respuestas'!$O148,"ES DIFERENTE")</f>
        <v>0</v>
      </c>
      <c r="AH149" s="19" t="str">
        <f>IFERROR(VLOOKUP(CONCATENATE(AG$1,AG149),'Formulario de Preguntas'!$C$2:$FN$85,3,FALSE),"")</f>
        <v/>
      </c>
      <c r="AI149" s="1" t="str">
        <f>IFERROR(VLOOKUP(CONCATENATE(AG$1,AG149),'Formulario de Preguntas'!$C$2:$FN$85,4,FALSE),"")</f>
        <v/>
      </c>
      <c r="AJ149" s="29">
        <f>IF($B149='Formulario de Respuestas'!$D148,'Formulario de Respuestas'!$P148,"ES DIFERENTE")</f>
        <v>0</v>
      </c>
      <c r="AK149" s="19" t="str">
        <f>IFERROR(VLOOKUP(CONCATENATE(AJ$1,AJ149),'Formulario de Preguntas'!$C$2:$FN$85,3,FALSE),"")</f>
        <v/>
      </c>
      <c r="AL149" s="1" t="str">
        <f>IFERROR(VLOOKUP(CONCATENATE(AJ$1,AJ149),'Formulario de Preguntas'!$C$2:$FN$85,4,FALSE),"")</f>
        <v/>
      </c>
      <c r="AM149" s="29">
        <f>IF($B149='Formulario de Respuestas'!$D148,'Formulario de Respuestas'!$Q148,"ES DIFERENTE")</f>
        <v>0</v>
      </c>
      <c r="AN149" s="19" t="str">
        <f>IFERROR(VLOOKUP(CONCATENATE(AM$1,AM149),'Formulario de Preguntas'!$C$2:$FN$85,3,FALSE),"")</f>
        <v/>
      </c>
      <c r="AO149" s="1" t="str">
        <f>IFERROR(VLOOKUP(CONCATENATE(AM$1,AM149),'Formulario de Preguntas'!$C$2:$FN$85,4,FALSE),"")</f>
        <v/>
      </c>
      <c r="AP149" s="29">
        <f>IF($B149='Formulario de Respuestas'!$D148,'Formulario de Respuestas'!$R148,"ES DIFERENTE")</f>
        <v>0</v>
      </c>
      <c r="AQ149" s="19" t="str">
        <f>IFERROR(VLOOKUP(CONCATENATE(AP$1,AP149),'Formulario de Preguntas'!$C$2:$FN$85,3,FALSE),"")</f>
        <v/>
      </c>
      <c r="AR149" s="1" t="str">
        <f>IFERROR(VLOOKUP(CONCATENATE(AP$1,AP149),'Formulario de Preguntas'!$C$2:$FN$85,4,FALSE),"")</f>
        <v/>
      </c>
      <c r="AS149" s="29">
        <f>IF($B149='Formulario de Respuestas'!$D148,'Formulario de Respuestas'!$S148,"ES DIFERENTE")</f>
        <v>0</v>
      </c>
      <c r="AT149" s="19" t="str">
        <f>IFERROR(VLOOKUP(CONCATENATE(AS$1,AS149),'Formulario de Preguntas'!$C$2:$FN$85,3,FALSE),"")</f>
        <v/>
      </c>
      <c r="AU149" s="1" t="str">
        <f>IFERROR(VLOOKUP(CONCATENATE(AS$1,AS149),'Formulario de Preguntas'!$C$2:$FN$85,4,FALSE),"")</f>
        <v/>
      </c>
      <c r="AV149" s="29">
        <f>IF($B149='Formulario de Respuestas'!$D148,'Formulario de Respuestas'!$T148,"ES DIFERENTE")</f>
        <v>0</v>
      </c>
      <c r="AW149" s="19" t="str">
        <f>IFERROR(VLOOKUP(CONCATENATE(AV$1,AV149),'Formulario de Preguntas'!$C$2:$FN$85,3,FALSE),"")</f>
        <v/>
      </c>
      <c r="AX149" s="1" t="str">
        <f>IFERROR(VLOOKUP(CONCATENATE(AV$1,AV149),'Formulario de Preguntas'!$C$2:$FN$85,4,FALSE),"")</f>
        <v/>
      </c>
      <c r="AY149" s="29">
        <f>IF($B149='Formulario de Respuestas'!$D148,'Formulario de Respuestas'!$U148,"ES DIFERENTE")</f>
        <v>0</v>
      </c>
      <c r="AZ149" s="19" t="str">
        <f>IFERROR(VLOOKUP(CONCATENATE(AY$1,AY149),'Formulario de Preguntas'!$C$2:$FN$85,3,FALSE),"")</f>
        <v/>
      </c>
      <c r="BA149" s="1" t="str">
        <f>IFERROR(VLOOKUP(CONCATENATE(AY$1,AY149),'Formulario de Preguntas'!$C$2:$FN$85,4,FALSE),"")</f>
        <v/>
      </c>
      <c r="BB149" s="29">
        <f>IF($B149='Formulario de Respuestas'!$D148,'Formulario de Respuestas'!$V148,"ES DIFERENTE")</f>
        <v>0</v>
      </c>
      <c r="BC149" s="19" t="str">
        <f>IFERROR(VLOOKUP(CONCATENATE(BB$1,BB149),'Formulario de Preguntas'!$C$2:$FN$85,3,FALSE),"")</f>
        <v/>
      </c>
      <c r="BD149" s="1" t="str">
        <f>IFERROR(VLOOKUP(CONCATENATE(BB$1,BB149),'Formulario de Preguntas'!$C$2:$FN$85,4,FALSE),"")</f>
        <v/>
      </c>
      <c r="BE149" s="29">
        <f>IF($B149='Formulario de Respuestas'!$D148,'Formulario de Respuestas'!$W148,"ES DIFERENTE")</f>
        <v>0</v>
      </c>
      <c r="BF149" s="19" t="str">
        <f>IFERROR(VLOOKUP(CONCATENATE(BE$1,BE149),'Formulario de Preguntas'!$C$2:$FN$85,3,FALSE),"")</f>
        <v/>
      </c>
      <c r="BG149" s="1" t="str">
        <f>IFERROR(VLOOKUP(CONCATENATE(BE$1,BE149),'Formulario de Preguntas'!$C$2:$FN$85,4,FALSE),"")</f>
        <v/>
      </c>
      <c r="BH149" s="29">
        <f>IF($B149='Formulario de Respuestas'!$D148,'Formulario de Respuestas'!$X148,"ES DIFERENTE")</f>
        <v>0</v>
      </c>
      <c r="BI149" s="19" t="str">
        <f>IFERROR(VLOOKUP(CONCATENATE(BH$1,BH149),'Formulario de Preguntas'!$C$2:$FN$85,3,FALSE),"")</f>
        <v/>
      </c>
      <c r="BJ149" s="1" t="str">
        <f>IFERROR(VLOOKUP(CONCATENATE(BH$1,BH149),'Formulario de Preguntas'!$C$2:$FN$85,4,FALSE),"")</f>
        <v/>
      </c>
      <c r="BL149" s="29">
        <f>IF($B149='Formulario de Respuestas'!$D148,'Formulario de Respuestas'!$X148,"ES DIFERENTE")</f>
        <v>0</v>
      </c>
      <c r="BM149" s="19" t="str">
        <f>IFERROR(VLOOKUP(CONCATENATE(BL$1,BL149),'Formulario de Preguntas'!$C$2:$FN$85,3,FALSE),"")</f>
        <v/>
      </c>
      <c r="BN149" s="1" t="str">
        <f>IFERROR(VLOOKUP(CONCATENATE(BL$1,BL149),'Formulario de Preguntas'!$C$2:$FN$85,4,FALSE),"")</f>
        <v/>
      </c>
      <c r="BP149" s="1">
        <f t="shared" si="7"/>
        <v>0</v>
      </c>
      <c r="BQ149" s="1">
        <f t="shared" si="8"/>
        <v>0.25</v>
      </c>
      <c r="BR149" s="1">
        <f t="shared" si="6"/>
        <v>0</v>
      </c>
      <c r="BS149" s="1">
        <f>COUNTIF('Formulario de Respuestas'!$E148:$AC148,"A")</f>
        <v>0</v>
      </c>
      <c r="BT149" s="1">
        <f>COUNTIF('Formulario de Respuestas'!$E148:$AC148,"B")</f>
        <v>0</v>
      </c>
      <c r="BU149" s="1">
        <f>COUNTIF('Formulario de Respuestas'!$E148:$AC148,"C")</f>
        <v>0</v>
      </c>
      <c r="BV149" s="1">
        <f>COUNTIF('Formulario de Respuestas'!$E148:$AC148,"D")</f>
        <v>0</v>
      </c>
      <c r="BW149" s="1">
        <f>COUNTIF('Formulario de Respuestas'!$E148:$AC148,"E (RESPUESTA ANULADA)")</f>
        <v>0</v>
      </c>
    </row>
    <row r="150" spans="1:75" x14ac:dyDescent="0.25">
      <c r="A150" s="1">
        <f>'Formulario de Respuestas'!C149</f>
        <v>0</v>
      </c>
      <c r="B150" s="1">
        <f>'Formulario de Respuestas'!D149</f>
        <v>0</v>
      </c>
      <c r="C150" s="29">
        <f>IF($B150='Formulario de Respuestas'!$D149,'Formulario de Respuestas'!$E149,"ES DIFERENTE")</f>
        <v>0</v>
      </c>
      <c r="D150" s="19" t="str">
        <f>IFERROR(VLOOKUP(CONCATENATE(C$1,C150),'Formulario de Preguntas'!$C$2:$FN$85,3,FALSE),"")</f>
        <v/>
      </c>
      <c r="E150" s="1" t="str">
        <f>IFERROR(VLOOKUP(CONCATENATE(C$1,C150),'Formulario de Preguntas'!$C$2:$FN$85,4,FALSE),"")</f>
        <v/>
      </c>
      <c r="F150" s="29">
        <f>IF($B150='Formulario de Respuestas'!$D149,'Formulario de Respuestas'!$F149,"ES DIFERENTE")</f>
        <v>0</v>
      </c>
      <c r="G150" s="19" t="str">
        <f>IFERROR(VLOOKUP(CONCATENATE(F$1,F150),'Formulario de Preguntas'!$C$2:$FN$85,3,FALSE),"")</f>
        <v/>
      </c>
      <c r="H150" s="1" t="str">
        <f>IFERROR(VLOOKUP(CONCATENATE(F$1,F150),'Formulario de Preguntas'!$C$2:$FN$85,4,FALSE),"")</f>
        <v/>
      </c>
      <c r="I150" s="29">
        <f>IF($B150='Formulario de Respuestas'!$D149,'Formulario de Respuestas'!$G149,"ES DIFERENTE")</f>
        <v>0</v>
      </c>
      <c r="J150" s="19" t="str">
        <f>IFERROR(VLOOKUP(CONCATENATE(I$1,I150),'Formulario de Preguntas'!$C$2:$FN$85,3,FALSE),"")</f>
        <v/>
      </c>
      <c r="K150" s="1" t="str">
        <f>IFERROR(VLOOKUP(CONCATENATE(I$1,I150),'Formulario de Preguntas'!$C$2:$FN$85,4,FALSE),"")</f>
        <v/>
      </c>
      <c r="L150" s="29">
        <f>IF($B150='Formulario de Respuestas'!$D149,'Formulario de Respuestas'!$H149,"ES DIFERENTE")</f>
        <v>0</v>
      </c>
      <c r="M150" s="19" t="str">
        <f>IFERROR(VLOOKUP(CONCATENATE(L$1,L150),'Formulario de Preguntas'!$C$2:$FN$85,3,FALSE),"")</f>
        <v/>
      </c>
      <c r="N150" s="1" t="str">
        <f>IFERROR(VLOOKUP(CONCATENATE(L$1,L150),'Formulario de Preguntas'!$C$2:$FN$85,4,FALSE),"")</f>
        <v/>
      </c>
      <c r="O150" s="29">
        <f>IF($B150='Formulario de Respuestas'!$D149,'Formulario de Respuestas'!$I149,"ES DIFERENTE")</f>
        <v>0</v>
      </c>
      <c r="P150" s="19" t="str">
        <f>IFERROR(VLOOKUP(CONCATENATE(O$1,O150),'Formulario de Preguntas'!$C$2:$FN$85,3,FALSE),"")</f>
        <v/>
      </c>
      <c r="Q150" s="1" t="str">
        <f>IFERROR(VLOOKUP(CONCATENATE(O$1,O150),'Formulario de Preguntas'!$C$2:$FN$85,4,FALSE),"")</f>
        <v/>
      </c>
      <c r="R150" s="29">
        <f>IF($B150='Formulario de Respuestas'!$D149,'Formulario de Respuestas'!$J149,"ES DIFERENTE")</f>
        <v>0</v>
      </c>
      <c r="S150" s="19" t="str">
        <f>IFERROR(VLOOKUP(CONCATENATE(R$1,R150),'Formulario de Preguntas'!$C$2:$FN$85,3,FALSE),"")</f>
        <v/>
      </c>
      <c r="T150" s="1" t="str">
        <f>IFERROR(VLOOKUP(CONCATENATE(R$1,R150),'Formulario de Preguntas'!$C$2:$FN$85,4,FALSE),"")</f>
        <v/>
      </c>
      <c r="U150" s="29">
        <f>IF($B150='Formulario de Respuestas'!$D149,'Formulario de Respuestas'!$K149,"ES DIFERENTE")</f>
        <v>0</v>
      </c>
      <c r="V150" s="19" t="str">
        <f>IFERROR(VLOOKUP(CONCATENATE(U$1,U150),'Formulario de Preguntas'!$C$2:$FN$85,3,FALSE),"")</f>
        <v/>
      </c>
      <c r="W150" s="1" t="str">
        <f>IFERROR(VLOOKUP(CONCATENATE(U$1,U150),'Formulario de Preguntas'!$C$2:$FN$85,4,FALSE),"")</f>
        <v/>
      </c>
      <c r="X150" s="29">
        <f>IF($B150='Formulario de Respuestas'!$D149,'Formulario de Respuestas'!$L149,"ES DIFERENTE")</f>
        <v>0</v>
      </c>
      <c r="Y150" s="19" t="str">
        <f>IFERROR(VLOOKUP(CONCATENATE(X$1,X150),'Formulario de Preguntas'!$C$2:$FN$85,3,FALSE),"")</f>
        <v/>
      </c>
      <c r="Z150" s="1" t="str">
        <f>IFERROR(VLOOKUP(CONCATENATE(X$1,X150),'Formulario de Preguntas'!$C$2:$FN$85,4,FALSE),"")</f>
        <v/>
      </c>
      <c r="AA150" s="29">
        <f>IF($B150='Formulario de Respuestas'!$D149,'Formulario de Respuestas'!$M149,"ES DIFERENTE")</f>
        <v>0</v>
      </c>
      <c r="AB150" s="19" t="str">
        <f>IFERROR(VLOOKUP(CONCATENATE(AA$1,AA150),'Formulario de Preguntas'!$C$2:$FN$85,3,FALSE),"")</f>
        <v/>
      </c>
      <c r="AC150" s="1" t="str">
        <f>IFERROR(VLOOKUP(CONCATENATE(AA$1,AA150),'Formulario de Preguntas'!$C$2:$FN$85,4,FALSE),"")</f>
        <v/>
      </c>
      <c r="AD150" s="29">
        <f>IF($B150='Formulario de Respuestas'!$D149,'Formulario de Respuestas'!$N149,"ES DIFERENTE")</f>
        <v>0</v>
      </c>
      <c r="AE150" s="19" t="str">
        <f>IFERROR(VLOOKUP(CONCATENATE(AD$1,AD150),'Formulario de Preguntas'!$C$2:$FN$85,3,FALSE),"")</f>
        <v/>
      </c>
      <c r="AF150" s="1" t="str">
        <f>IFERROR(VLOOKUP(CONCATENATE(AD$1,AD150),'Formulario de Preguntas'!$C$2:$FN$85,4,FALSE),"")</f>
        <v/>
      </c>
      <c r="AG150" s="29">
        <f>IF($B150='Formulario de Respuestas'!$D149,'Formulario de Respuestas'!$O149,"ES DIFERENTE")</f>
        <v>0</v>
      </c>
      <c r="AH150" s="19" t="str">
        <f>IFERROR(VLOOKUP(CONCATENATE(AG$1,AG150),'Formulario de Preguntas'!$C$2:$FN$85,3,FALSE),"")</f>
        <v/>
      </c>
      <c r="AI150" s="1" t="str">
        <f>IFERROR(VLOOKUP(CONCATENATE(AG$1,AG150),'Formulario de Preguntas'!$C$2:$FN$85,4,FALSE),"")</f>
        <v/>
      </c>
      <c r="AJ150" s="29">
        <f>IF($B150='Formulario de Respuestas'!$D149,'Formulario de Respuestas'!$P149,"ES DIFERENTE")</f>
        <v>0</v>
      </c>
      <c r="AK150" s="19" t="str">
        <f>IFERROR(VLOOKUP(CONCATENATE(AJ$1,AJ150),'Formulario de Preguntas'!$C$2:$FN$85,3,FALSE),"")</f>
        <v/>
      </c>
      <c r="AL150" s="1" t="str">
        <f>IFERROR(VLOOKUP(CONCATENATE(AJ$1,AJ150),'Formulario de Preguntas'!$C$2:$FN$85,4,FALSE),"")</f>
        <v/>
      </c>
      <c r="AM150" s="29">
        <f>IF($B150='Formulario de Respuestas'!$D149,'Formulario de Respuestas'!$Q149,"ES DIFERENTE")</f>
        <v>0</v>
      </c>
      <c r="AN150" s="19" t="str">
        <f>IFERROR(VLOOKUP(CONCATENATE(AM$1,AM150),'Formulario de Preguntas'!$C$2:$FN$85,3,FALSE),"")</f>
        <v/>
      </c>
      <c r="AO150" s="1" t="str">
        <f>IFERROR(VLOOKUP(CONCATENATE(AM$1,AM150),'Formulario de Preguntas'!$C$2:$FN$85,4,FALSE),"")</f>
        <v/>
      </c>
      <c r="AP150" s="29">
        <f>IF($B150='Formulario de Respuestas'!$D149,'Formulario de Respuestas'!$R149,"ES DIFERENTE")</f>
        <v>0</v>
      </c>
      <c r="AQ150" s="19" t="str">
        <f>IFERROR(VLOOKUP(CONCATENATE(AP$1,AP150),'Formulario de Preguntas'!$C$2:$FN$85,3,FALSE),"")</f>
        <v/>
      </c>
      <c r="AR150" s="1" t="str">
        <f>IFERROR(VLOOKUP(CONCATENATE(AP$1,AP150),'Formulario de Preguntas'!$C$2:$FN$85,4,FALSE),"")</f>
        <v/>
      </c>
      <c r="AS150" s="29">
        <f>IF($B150='Formulario de Respuestas'!$D149,'Formulario de Respuestas'!$S149,"ES DIFERENTE")</f>
        <v>0</v>
      </c>
      <c r="AT150" s="19" t="str">
        <f>IFERROR(VLOOKUP(CONCATENATE(AS$1,AS150),'Formulario de Preguntas'!$C$2:$FN$85,3,FALSE),"")</f>
        <v/>
      </c>
      <c r="AU150" s="1" t="str">
        <f>IFERROR(VLOOKUP(CONCATENATE(AS$1,AS150),'Formulario de Preguntas'!$C$2:$FN$85,4,FALSE),"")</f>
        <v/>
      </c>
      <c r="AV150" s="29">
        <f>IF($B150='Formulario de Respuestas'!$D149,'Formulario de Respuestas'!$T149,"ES DIFERENTE")</f>
        <v>0</v>
      </c>
      <c r="AW150" s="19" t="str">
        <f>IFERROR(VLOOKUP(CONCATENATE(AV$1,AV150),'Formulario de Preguntas'!$C$2:$FN$85,3,FALSE),"")</f>
        <v/>
      </c>
      <c r="AX150" s="1" t="str">
        <f>IFERROR(VLOOKUP(CONCATENATE(AV$1,AV150),'Formulario de Preguntas'!$C$2:$FN$85,4,FALSE),"")</f>
        <v/>
      </c>
      <c r="AY150" s="29">
        <f>IF($B150='Formulario de Respuestas'!$D149,'Formulario de Respuestas'!$U149,"ES DIFERENTE")</f>
        <v>0</v>
      </c>
      <c r="AZ150" s="19" t="str">
        <f>IFERROR(VLOOKUP(CONCATENATE(AY$1,AY150),'Formulario de Preguntas'!$C$2:$FN$85,3,FALSE),"")</f>
        <v/>
      </c>
      <c r="BA150" s="1" t="str">
        <f>IFERROR(VLOOKUP(CONCATENATE(AY$1,AY150),'Formulario de Preguntas'!$C$2:$FN$85,4,FALSE),"")</f>
        <v/>
      </c>
      <c r="BB150" s="29">
        <f>IF($B150='Formulario de Respuestas'!$D149,'Formulario de Respuestas'!$V149,"ES DIFERENTE")</f>
        <v>0</v>
      </c>
      <c r="BC150" s="19" t="str">
        <f>IFERROR(VLOOKUP(CONCATENATE(BB$1,BB150),'Formulario de Preguntas'!$C$2:$FN$85,3,FALSE),"")</f>
        <v/>
      </c>
      <c r="BD150" s="1" t="str">
        <f>IFERROR(VLOOKUP(CONCATENATE(BB$1,BB150),'Formulario de Preguntas'!$C$2:$FN$85,4,FALSE),"")</f>
        <v/>
      </c>
      <c r="BE150" s="29">
        <f>IF($B150='Formulario de Respuestas'!$D149,'Formulario de Respuestas'!$W149,"ES DIFERENTE")</f>
        <v>0</v>
      </c>
      <c r="BF150" s="19" t="str">
        <f>IFERROR(VLOOKUP(CONCATENATE(BE$1,BE150),'Formulario de Preguntas'!$C$2:$FN$85,3,FALSE),"")</f>
        <v/>
      </c>
      <c r="BG150" s="1" t="str">
        <f>IFERROR(VLOOKUP(CONCATENATE(BE$1,BE150),'Formulario de Preguntas'!$C$2:$FN$85,4,FALSE),"")</f>
        <v/>
      </c>
      <c r="BH150" s="29">
        <f>IF($B150='Formulario de Respuestas'!$D149,'Formulario de Respuestas'!$X149,"ES DIFERENTE")</f>
        <v>0</v>
      </c>
      <c r="BI150" s="19" t="str">
        <f>IFERROR(VLOOKUP(CONCATENATE(BH$1,BH150),'Formulario de Preguntas'!$C$2:$FN$85,3,FALSE),"")</f>
        <v/>
      </c>
      <c r="BJ150" s="1" t="str">
        <f>IFERROR(VLOOKUP(CONCATENATE(BH$1,BH150),'Formulario de Preguntas'!$C$2:$FN$85,4,FALSE),"")</f>
        <v/>
      </c>
      <c r="BL150" s="29">
        <f>IF($B150='Formulario de Respuestas'!$D149,'Formulario de Respuestas'!$X149,"ES DIFERENTE")</f>
        <v>0</v>
      </c>
      <c r="BM150" s="19" t="str">
        <f>IFERROR(VLOOKUP(CONCATENATE(BL$1,BL150),'Formulario de Preguntas'!$C$2:$FN$85,3,FALSE),"")</f>
        <v/>
      </c>
      <c r="BN150" s="1" t="str">
        <f>IFERROR(VLOOKUP(CONCATENATE(BL$1,BL150),'Formulario de Preguntas'!$C$2:$FN$85,4,FALSE),"")</f>
        <v/>
      </c>
      <c r="BP150" s="1">
        <f t="shared" si="7"/>
        <v>0</v>
      </c>
      <c r="BQ150" s="1">
        <f t="shared" si="8"/>
        <v>0.25</v>
      </c>
      <c r="BR150" s="1">
        <f t="shared" si="6"/>
        <v>0</v>
      </c>
      <c r="BS150" s="1">
        <f>COUNTIF('Formulario de Respuestas'!$E149:$AC149,"A")</f>
        <v>0</v>
      </c>
      <c r="BT150" s="1">
        <f>COUNTIF('Formulario de Respuestas'!$E149:$AC149,"B")</f>
        <v>0</v>
      </c>
      <c r="BU150" s="1">
        <f>COUNTIF('Formulario de Respuestas'!$E149:$AC149,"C")</f>
        <v>0</v>
      </c>
      <c r="BV150" s="1">
        <f>COUNTIF('Formulario de Respuestas'!$E149:$AC149,"D")</f>
        <v>0</v>
      </c>
      <c r="BW150" s="1">
        <f>COUNTIF('Formulario de Respuestas'!$E149:$AC149,"E (RESPUESTA ANULADA)")</f>
        <v>0</v>
      </c>
    </row>
    <row r="151" spans="1:75" x14ac:dyDescent="0.25">
      <c r="A151" s="1">
        <f>'Formulario de Respuestas'!C150</f>
        <v>0</v>
      </c>
      <c r="B151" s="1">
        <f>'Formulario de Respuestas'!D150</f>
        <v>0</v>
      </c>
      <c r="C151" s="29">
        <f>IF($B151='Formulario de Respuestas'!$D150,'Formulario de Respuestas'!$E150,"ES DIFERENTE")</f>
        <v>0</v>
      </c>
      <c r="D151" s="19" t="str">
        <f>IFERROR(VLOOKUP(CONCATENATE(C$1,C151),'Formulario de Preguntas'!$C$2:$FN$85,3,FALSE),"")</f>
        <v/>
      </c>
      <c r="E151" s="1" t="str">
        <f>IFERROR(VLOOKUP(CONCATENATE(C$1,C151),'Formulario de Preguntas'!$C$2:$FN$85,4,FALSE),"")</f>
        <v/>
      </c>
      <c r="F151" s="29">
        <f>IF($B151='Formulario de Respuestas'!$D150,'Formulario de Respuestas'!$F150,"ES DIFERENTE")</f>
        <v>0</v>
      </c>
      <c r="G151" s="19" t="str">
        <f>IFERROR(VLOOKUP(CONCATENATE(F$1,F151),'Formulario de Preguntas'!$C$2:$FN$85,3,FALSE),"")</f>
        <v/>
      </c>
      <c r="H151" s="1" t="str">
        <f>IFERROR(VLOOKUP(CONCATENATE(F$1,F151),'Formulario de Preguntas'!$C$2:$FN$85,4,FALSE),"")</f>
        <v/>
      </c>
      <c r="I151" s="29">
        <f>IF($B151='Formulario de Respuestas'!$D150,'Formulario de Respuestas'!$G150,"ES DIFERENTE")</f>
        <v>0</v>
      </c>
      <c r="J151" s="19" t="str">
        <f>IFERROR(VLOOKUP(CONCATENATE(I$1,I151),'Formulario de Preguntas'!$C$2:$FN$85,3,FALSE),"")</f>
        <v/>
      </c>
      <c r="K151" s="1" t="str">
        <f>IFERROR(VLOOKUP(CONCATENATE(I$1,I151),'Formulario de Preguntas'!$C$2:$FN$85,4,FALSE),"")</f>
        <v/>
      </c>
      <c r="L151" s="29">
        <f>IF($B151='Formulario de Respuestas'!$D150,'Formulario de Respuestas'!$H150,"ES DIFERENTE")</f>
        <v>0</v>
      </c>
      <c r="M151" s="19" t="str">
        <f>IFERROR(VLOOKUP(CONCATENATE(L$1,L151),'Formulario de Preguntas'!$C$2:$FN$85,3,FALSE),"")</f>
        <v/>
      </c>
      <c r="N151" s="1" t="str">
        <f>IFERROR(VLOOKUP(CONCATENATE(L$1,L151),'Formulario de Preguntas'!$C$2:$FN$85,4,FALSE),"")</f>
        <v/>
      </c>
      <c r="O151" s="29">
        <f>IF($B151='Formulario de Respuestas'!$D150,'Formulario de Respuestas'!$I150,"ES DIFERENTE")</f>
        <v>0</v>
      </c>
      <c r="P151" s="19" t="str">
        <f>IFERROR(VLOOKUP(CONCATENATE(O$1,O151),'Formulario de Preguntas'!$C$2:$FN$85,3,FALSE),"")</f>
        <v/>
      </c>
      <c r="Q151" s="1" t="str">
        <f>IFERROR(VLOOKUP(CONCATENATE(O$1,O151),'Formulario de Preguntas'!$C$2:$FN$85,4,FALSE),"")</f>
        <v/>
      </c>
      <c r="R151" s="29">
        <f>IF($B151='Formulario de Respuestas'!$D150,'Formulario de Respuestas'!$J150,"ES DIFERENTE")</f>
        <v>0</v>
      </c>
      <c r="S151" s="19" t="str">
        <f>IFERROR(VLOOKUP(CONCATENATE(R$1,R151),'Formulario de Preguntas'!$C$2:$FN$85,3,FALSE),"")</f>
        <v/>
      </c>
      <c r="T151" s="1" t="str">
        <f>IFERROR(VLOOKUP(CONCATENATE(R$1,R151),'Formulario de Preguntas'!$C$2:$FN$85,4,FALSE),"")</f>
        <v/>
      </c>
      <c r="U151" s="29">
        <f>IF($B151='Formulario de Respuestas'!$D150,'Formulario de Respuestas'!$K150,"ES DIFERENTE")</f>
        <v>0</v>
      </c>
      <c r="V151" s="19" t="str">
        <f>IFERROR(VLOOKUP(CONCATENATE(U$1,U151),'Formulario de Preguntas'!$C$2:$FN$85,3,FALSE),"")</f>
        <v/>
      </c>
      <c r="W151" s="1" t="str">
        <f>IFERROR(VLOOKUP(CONCATENATE(U$1,U151),'Formulario de Preguntas'!$C$2:$FN$85,4,FALSE),"")</f>
        <v/>
      </c>
      <c r="X151" s="29">
        <f>IF($B151='Formulario de Respuestas'!$D150,'Formulario de Respuestas'!$L150,"ES DIFERENTE")</f>
        <v>0</v>
      </c>
      <c r="Y151" s="19" t="str">
        <f>IFERROR(VLOOKUP(CONCATENATE(X$1,X151),'Formulario de Preguntas'!$C$2:$FN$85,3,FALSE),"")</f>
        <v/>
      </c>
      <c r="Z151" s="1" t="str">
        <f>IFERROR(VLOOKUP(CONCATENATE(X$1,X151),'Formulario de Preguntas'!$C$2:$FN$85,4,FALSE),"")</f>
        <v/>
      </c>
      <c r="AA151" s="29">
        <f>IF($B151='Formulario de Respuestas'!$D150,'Formulario de Respuestas'!$M150,"ES DIFERENTE")</f>
        <v>0</v>
      </c>
      <c r="AB151" s="19" t="str">
        <f>IFERROR(VLOOKUP(CONCATENATE(AA$1,AA151),'Formulario de Preguntas'!$C$2:$FN$85,3,FALSE),"")</f>
        <v/>
      </c>
      <c r="AC151" s="1" t="str">
        <f>IFERROR(VLOOKUP(CONCATENATE(AA$1,AA151),'Formulario de Preguntas'!$C$2:$FN$85,4,FALSE),"")</f>
        <v/>
      </c>
      <c r="AD151" s="29">
        <f>IF($B151='Formulario de Respuestas'!$D150,'Formulario de Respuestas'!$N150,"ES DIFERENTE")</f>
        <v>0</v>
      </c>
      <c r="AE151" s="19" t="str">
        <f>IFERROR(VLOOKUP(CONCATENATE(AD$1,AD151),'Formulario de Preguntas'!$C$2:$FN$85,3,FALSE),"")</f>
        <v/>
      </c>
      <c r="AF151" s="1" t="str">
        <f>IFERROR(VLOOKUP(CONCATENATE(AD$1,AD151),'Formulario de Preguntas'!$C$2:$FN$85,4,FALSE),"")</f>
        <v/>
      </c>
      <c r="AG151" s="29">
        <f>IF($B151='Formulario de Respuestas'!$D150,'Formulario de Respuestas'!$O150,"ES DIFERENTE")</f>
        <v>0</v>
      </c>
      <c r="AH151" s="19" t="str">
        <f>IFERROR(VLOOKUP(CONCATENATE(AG$1,AG151),'Formulario de Preguntas'!$C$2:$FN$85,3,FALSE),"")</f>
        <v/>
      </c>
      <c r="AI151" s="1" t="str">
        <f>IFERROR(VLOOKUP(CONCATENATE(AG$1,AG151),'Formulario de Preguntas'!$C$2:$FN$85,4,FALSE),"")</f>
        <v/>
      </c>
      <c r="AJ151" s="29">
        <f>IF($B151='Formulario de Respuestas'!$D150,'Formulario de Respuestas'!$P150,"ES DIFERENTE")</f>
        <v>0</v>
      </c>
      <c r="AK151" s="19" t="str">
        <f>IFERROR(VLOOKUP(CONCATENATE(AJ$1,AJ151),'Formulario de Preguntas'!$C$2:$FN$85,3,FALSE),"")</f>
        <v/>
      </c>
      <c r="AL151" s="1" t="str">
        <f>IFERROR(VLOOKUP(CONCATENATE(AJ$1,AJ151),'Formulario de Preguntas'!$C$2:$FN$85,4,FALSE),"")</f>
        <v/>
      </c>
      <c r="AM151" s="29">
        <f>IF($B151='Formulario de Respuestas'!$D150,'Formulario de Respuestas'!$Q150,"ES DIFERENTE")</f>
        <v>0</v>
      </c>
      <c r="AN151" s="19" t="str">
        <f>IFERROR(VLOOKUP(CONCATENATE(AM$1,AM151),'Formulario de Preguntas'!$C$2:$FN$85,3,FALSE),"")</f>
        <v/>
      </c>
      <c r="AO151" s="1" t="str">
        <f>IFERROR(VLOOKUP(CONCATENATE(AM$1,AM151),'Formulario de Preguntas'!$C$2:$FN$85,4,FALSE),"")</f>
        <v/>
      </c>
      <c r="AP151" s="29">
        <f>IF($B151='Formulario de Respuestas'!$D150,'Formulario de Respuestas'!$R150,"ES DIFERENTE")</f>
        <v>0</v>
      </c>
      <c r="AQ151" s="19" t="str">
        <f>IFERROR(VLOOKUP(CONCATENATE(AP$1,AP151),'Formulario de Preguntas'!$C$2:$FN$85,3,FALSE),"")</f>
        <v/>
      </c>
      <c r="AR151" s="1" t="str">
        <f>IFERROR(VLOOKUP(CONCATENATE(AP$1,AP151),'Formulario de Preguntas'!$C$2:$FN$85,4,FALSE),"")</f>
        <v/>
      </c>
      <c r="AS151" s="29">
        <f>IF($B151='Formulario de Respuestas'!$D150,'Formulario de Respuestas'!$S150,"ES DIFERENTE")</f>
        <v>0</v>
      </c>
      <c r="AT151" s="19" t="str">
        <f>IFERROR(VLOOKUP(CONCATENATE(AS$1,AS151),'Formulario de Preguntas'!$C$2:$FN$85,3,FALSE),"")</f>
        <v/>
      </c>
      <c r="AU151" s="1" t="str">
        <f>IFERROR(VLOOKUP(CONCATENATE(AS$1,AS151),'Formulario de Preguntas'!$C$2:$FN$85,4,FALSE),"")</f>
        <v/>
      </c>
      <c r="AV151" s="29">
        <f>IF($B151='Formulario de Respuestas'!$D150,'Formulario de Respuestas'!$T150,"ES DIFERENTE")</f>
        <v>0</v>
      </c>
      <c r="AW151" s="19" t="str">
        <f>IFERROR(VLOOKUP(CONCATENATE(AV$1,AV151),'Formulario de Preguntas'!$C$2:$FN$85,3,FALSE),"")</f>
        <v/>
      </c>
      <c r="AX151" s="1" t="str">
        <f>IFERROR(VLOOKUP(CONCATENATE(AV$1,AV151),'Formulario de Preguntas'!$C$2:$FN$85,4,FALSE),"")</f>
        <v/>
      </c>
      <c r="AY151" s="29">
        <f>IF($B151='Formulario de Respuestas'!$D150,'Formulario de Respuestas'!$U150,"ES DIFERENTE")</f>
        <v>0</v>
      </c>
      <c r="AZ151" s="19" t="str">
        <f>IFERROR(VLOOKUP(CONCATENATE(AY$1,AY151),'Formulario de Preguntas'!$C$2:$FN$85,3,FALSE),"")</f>
        <v/>
      </c>
      <c r="BA151" s="1" t="str">
        <f>IFERROR(VLOOKUP(CONCATENATE(AY$1,AY151),'Formulario de Preguntas'!$C$2:$FN$85,4,FALSE),"")</f>
        <v/>
      </c>
      <c r="BB151" s="29">
        <f>IF($B151='Formulario de Respuestas'!$D150,'Formulario de Respuestas'!$V150,"ES DIFERENTE")</f>
        <v>0</v>
      </c>
      <c r="BC151" s="19" t="str">
        <f>IFERROR(VLOOKUP(CONCATENATE(BB$1,BB151),'Formulario de Preguntas'!$C$2:$FN$85,3,FALSE),"")</f>
        <v/>
      </c>
      <c r="BD151" s="1" t="str">
        <f>IFERROR(VLOOKUP(CONCATENATE(BB$1,BB151),'Formulario de Preguntas'!$C$2:$FN$85,4,FALSE),"")</f>
        <v/>
      </c>
      <c r="BE151" s="29">
        <f>IF($B151='Formulario de Respuestas'!$D150,'Formulario de Respuestas'!$W150,"ES DIFERENTE")</f>
        <v>0</v>
      </c>
      <c r="BF151" s="19" t="str">
        <f>IFERROR(VLOOKUP(CONCATENATE(BE$1,BE151),'Formulario de Preguntas'!$C$2:$FN$85,3,FALSE),"")</f>
        <v/>
      </c>
      <c r="BG151" s="1" t="str">
        <f>IFERROR(VLOOKUP(CONCATENATE(BE$1,BE151),'Formulario de Preguntas'!$C$2:$FN$85,4,FALSE),"")</f>
        <v/>
      </c>
      <c r="BH151" s="29">
        <f>IF($B151='Formulario de Respuestas'!$D150,'Formulario de Respuestas'!$X150,"ES DIFERENTE")</f>
        <v>0</v>
      </c>
      <c r="BI151" s="19" t="str">
        <f>IFERROR(VLOOKUP(CONCATENATE(BH$1,BH151),'Formulario de Preguntas'!$C$2:$FN$85,3,FALSE),"")</f>
        <v/>
      </c>
      <c r="BJ151" s="1" t="str">
        <f>IFERROR(VLOOKUP(CONCATENATE(BH$1,BH151),'Formulario de Preguntas'!$C$2:$FN$85,4,FALSE),"")</f>
        <v/>
      </c>
      <c r="BL151" s="29">
        <f>IF($B151='Formulario de Respuestas'!$D150,'Formulario de Respuestas'!$X150,"ES DIFERENTE")</f>
        <v>0</v>
      </c>
      <c r="BM151" s="19" t="str">
        <f>IFERROR(VLOOKUP(CONCATENATE(BL$1,BL151),'Formulario de Preguntas'!$C$2:$FN$85,3,FALSE),"")</f>
        <v/>
      </c>
      <c r="BN151" s="1" t="str">
        <f>IFERROR(VLOOKUP(CONCATENATE(BL$1,BL151),'Formulario de Preguntas'!$C$2:$FN$85,4,FALSE),"")</f>
        <v/>
      </c>
      <c r="BP151" s="1">
        <f t="shared" si="7"/>
        <v>0</v>
      </c>
      <c r="BQ151" s="1">
        <f t="shared" si="8"/>
        <v>0.25</v>
      </c>
      <c r="BR151" s="1">
        <f t="shared" si="6"/>
        <v>0</v>
      </c>
      <c r="BS151" s="1">
        <f>COUNTIF('Formulario de Respuestas'!$E150:$AC150,"A")</f>
        <v>0</v>
      </c>
      <c r="BT151" s="1">
        <f>COUNTIF('Formulario de Respuestas'!$E150:$AC150,"B")</f>
        <v>0</v>
      </c>
      <c r="BU151" s="1">
        <f>COUNTIF('Formulario de Respuestas'!$E150:$AC150,"C")</f>
        <v>0</v>
      </c>
      <c r="BV151" s="1">
        <f>COUNTIF('Formulario de Respuestas'!$E150:$AC150,"D")</f>
        <v>0</v>
      </c>
      <c r="BW151" s="1">
        <f>COUNTIF('Formulario de Respuestas'!$E150:$AC150,"E (RESPUESTA ANULADA)")</f>
        <v>0</v>
      </c>
    </row>
    <row r="152" spans="1:75" x14ac:dyDescent="0.25">
      <c r="A152" s="1">
        <f>'Formulario de Respuestas'!C151</f>
        <v>0</v>
      </c>
      <c r="B152" s="1">
        <f>'Formulario de Respuestas'!D151</f>
        <v>0</v>
      </c>
      <c r="C152" s="29">
        <f>IF($B152='Formulario de Respuestas'!$D151,'Formulario de Respuestas'!$E151,"ES DIFERENTE")</f>
        <v>0</v>
      </c>
      <c r="D152" s="19" t="str">
        <f>IFERROR(VLOOKUP(CONCATENATE(C$1,C152),'Formulario de Preguntas'!$C$2:$FN$85,3,FALSE),"")</f>
        <v/>
      </c>
      <c r="E152" s="1" t="str">
        <f>IFERROR(VLOOKUP(CONCATENATE(C$1,C152),'Formulario de Preguntas'!$C$2:$FN$85,4,FALSE),"")</f>
        <v/>
      </c>
      <c r="F152" s="29">
        <f>IF($B152='Formulario de Respuestas'!$D151,'Formulario de Respuestas'!$F151,"ES DIFERENTE")</f>
        <v>0</v>
      </c>
      <c r="G152" s="19" t="str">
        <f>IFERROR(VLOOKUP(CONCATENATE(F$1,F152),'Formulario de Preguntas'!$C$2:$FN$85,3,FALSE),"")</f>
        <v/>
      </c>
      <c r="H152" s="1" t="str">
        <f>IFERROR(VLOOKUP(CONCATENATE(F$1,F152),'Formulario de Preguntas'!$C$2:$FN$85,4,FALSE),"")</f>
        <v/>
      </c>
      <c r="I152" s="29">
        <f>IF($B152='Formulario de Respuestas'!$D151,'Formulario de Respuestas'!$G151,"ES DIFERENTE")</f>
        <v>0</v>
      </c>
      <c r="J152" s="19" t="str">
        <f>IFERROR(VLOOKUP(CONCATENATE(I$1,I152),'Formulario de Preguntas'!$C$2:$FN$85,3,FALSE),"")</f>
        <v/>
      </c>
      <c r="K152" s="1" t="str">
        <f>IFERROR(VLOOKUP(CONCATENATE(I$1,I152),'Formulario de Preguntas'!$C$2:$FN$85,4,FALSE),"")</f>
        <v/>
      </c>
      <c r="L152" s="29">
        <f>IF($B152='Formulario de Respuestas'!$D151,'Formulario de Respuestas'!$H151,"ES DIFERENTE")</f>
        <v>0</v>
      </c>
      <c r="M152" s="19" t="str">
        <f>IFERROR(VLOOKUP(CONCATENATE(L$1,L152),'Formulario de Preguntas'!$C$2:$FN$85,3,FALSE),"")</f>
        <v/>
      </c>
      <c r="N152" s="1" t="str">
        <f>IFERROR(VLOOKUP(CONCATENATE(L$1,L152),'Formulario de Preguntas'!$C$2:$FN$85,4,FALSE),"")</f>
        <v/>
      </c>
      <c r="O152" s="29">
        <f>IF($B152='Formulario de Respuestas'!$D151,'Formulario de Respuestas'!$I151,"ES DIFERENTE")</f>
        <v>0</v>
      </c>
      <c r="P152" s="19" t="str">
        <f>IFERROR(VLOOKUP(CONCATENATE(O$1,O152),'Formulario de Preguntas'!$C$2:$FN$85,3,FALSE),"")</f>
        <v/>
      </c>
      <c r="Q152" s="1" t="str">
        <f>IFERROR(VLOOKUP(CONCATENATE(O$1,O152),'Formulario de Preguntas'!$C$2:$FN$85,4,FALSE),"")</f>
        <v/>
      </c>
      <c r="R152" s="29">
        <f>IF($B152='Formulario de Respuestas'!$D151,'Formulario de Respuestas'!$J151,"ES DIFERENTE")</f>
        <v>0</v>
      </c>
      <c r="S152" s="19" t="str">
        <f>IFERROR(VLOOKUP(CONCATENATE(R$1,R152),'Formulario de Preguntas'!$C$2:$FN$85,3,FALSE),"")</f>
        <v/>
      </c>
      <c r="T152" s="1" t="str">
        <f>IFERROR(VLOOKUP(CONCATENATE(R$1,R152),'Formulario de Preguntas'!$C$2:$FN$85,4,FALSE),"")</f>
        <v/>
      </c>
      <c r="U152" s="29">
        <f>IF($B152='Formulario de Respuestas'!$D151,'Formulario de Respuestas'!$K151,"ES DIFERENTE")</f>
        <v>0</v>
      </c>
      <c r="V152" s="19" t="str">
        <f>IFERROR(VLOOKUP(CONCATENATE(U$1,U152),'Formulario de Preguntas'!$C$2:$FN$85,3,FALSE),"")</f>
        <v/>
      </c>
      <c r="W152" s="1" t="str">
        <f>IFERROR(VLOOKUP(CONCATENATE(U$1,U152),'Formulario de Preguntas'!$C$2:$FN$85,4,FALSE),"")</f>
        <v/>
      </c>
      <c r="X152" s="29">
        <f>IF($B152='Formulario de Respuestas'!$D151,'Formulario de Respuestas'!$L151,"ES DIFERENTE")</f>
        <v>0</v>
      </c>
      <c r="Y152" s="19" t="str">
        <f>IFERROR(VLOOKUP(CONCATENATE(X$1,X152),'Formulario de Preguntas'!$C$2:$FN$85,3,FALSE),"")</f>
        <v/>
      </c>
      <c r="Z152" s="1" t="str">
        <f>IFERROR(VLOOKUP(CONCATENATE(X$1,X152),'Formulario de Preguntas'!$C$2:$FN$85,4,FALSE),"")</f>
        <v/>
      </c>
      <c r="AA152" s="29">
        <f>IF($B152='Formulario de Respuestas'!$D151,'Formulario de Respuestas'!$M151,"ES DIFERENTE")</f>
        <v>0</v>
      </c>
      <c r="AB152" s="19" t="str">
        <f>IFERROR(VLOOKUP(CONCATENATE(AA$1,AA152),'Formulario de Preguntas'!$C$2:$FN$85,3,FALSE),"")</f>
        <v/>
      </c>
      <c r="AC152" s="1" t="str">
        <f>IFERROR(VLOOKUP(CONCATENATE(AA$1,AA152),'Formulario de Preguntas'!$C$2:$FN$85,4,FALSE),"")</f>
        <v/>
      </c>
      <c r="AD152" s="29">
        <f>IF($B152='Formulario de Respuestas'!$D151,'Formulario de Respuestas'!$N151,"ES DIFERENTE")</f>
        <v>0</v>
      </c>
      <c r="AE152" s="19" t="str">
        <f>IFERROR(VLOOKUP(CONCATENATE(AD$1,AD152),'Formulario de Preguntas'!$C$2:$FN$85,3,FALSE),"")</f>
        <v/>
      </c>
      <c r="AF152" s="1" t="str">
        <f>IFERROR(VLOOKUP(CONCATENATE(AD$1,AD152),'Formulario de Preguntas'!$C$2:$FN$85,4,FALSE),"")</f>
        <v/>
      </c>
      <c r="AG152" s="29">
        <f>IF($B152='Formulario de Respuestas'!$D151,'Formulario de Respuestas'!$O151,"ES DIFERENTE")</f>
        <v>0</v>
      </c>
      <c r="AH152" s="19" t="str">
        <f>IFERROR(VLOOKUP(CONCATENATE(AG$1,AG152),'Formulario de Preguntas'!$C$2:$FN$85,3,FALSE),"")</f>
        <v/>
      </c>
      <c r="AI152" s="1" t="str">
        <f>IFERROR(VLOOKUP(CONCATENATE(AG$1,AG152),'Formulario de Preguntas'!$C$2:$FN$85,4,FALSE),"")</f>
        <v/>
      </c>
      <c r="AJ152" s="29">
        <f>IF($B152='Formulario de Respuestas'!$D151,'Formulario de Respuestas'!$P151,"ES DIFERENTE")</f>
        <v>0</v>
      </c>
      <c r="AK152" s="19" t="str">
        <f>IFERROR(VLOOKUP(CONCATENATE(AJ$1,AJ152),'Formulario de Preguntas'!$C$2:$FN$85,3,FALSE),"")</f>
        <v/>
      </c>
      <c r="AL152" s="1" t="str">
        <f>IFERROR(VLOOKUP(CONCATENATE(AJ$1,AJ152),'Formulario de Preguntas'!$C$2:$FN$85,4,FALSE),"")</f>
        <v/>
      </c>
      <c r="AM152" s="29">
        <f>IF($B152='Formulario de Respuestas'!$D151,'Formulario de Respuestas'!$Q151,"ES DIFERENTE")</f>
        <v>0</v>
      </c>
      <c r="AN152" s="19" t="str">
        <f>IFERROR(VLOOKUP(CONCATENATE(AM$1,AM152),'Formulario de Preguntas'!$C$2:$FN$85,3,FALSE),"")</f>
        <v/>
      </c>
      <c r="AO152" s="1" t="str">
        <f>IFERROR(VLOOKUP(CONCATENATE(AM$1,AM152),'Formulario de Preguntas'!$C$2:$FN$85,4,FALSE),"")</f>
        <v/>
      </c>
      <c r="AP152" s="29">
        <f>IF($B152='Formulario de Respuestas'!$D151,'Formulario de Respuestas'!$R151,"ES DIFERENTE")</f>
        <v>0</v>
      </c>
      <c r="AQ152" s="19" t="str">
        <f>IFERROR(VLOOKUP(CONCATENATE(AP$1,AP152),'Formulario de Preguntas'!$C$2:$FN$85,3,FALSE),"")</f>
        <v/>
      </c>
      <c r="AR152" s="1" t="str">
        <f>IFERROR(VLOOKUP(CONCATENATE(AP$1,AP152),'Formulario de Preguntas'!$C$2:$FN$85,4,FALSE),"")</f>
        <v/>
      </c>
      <c r="AS152" s="29">
        <f>IF($B152='Formulario de Respuestas'!$D151,'Formulario de Respuestas'!$S151,"ES DIFERENTE")</f>
        <v>0</v>
      </c>
      <c r="AT152" s="19" t="str">
        <f>IFERROR(VLOOKUP(CONCATENATE(AS$1,AS152),'Formulario de Preguntas'!$C$2:$FN$85,3,FALSE),"")</f>
        <v/>
      </c>
      <c r="AU152" s="1" t="str">
        <f>IFERROR(VLOOKUP(CONCATENATE(AS$1,AS152),'Formulario de Preguntas'!$C$2:$FN$85,4,FALSE),"")</f>
        <v/>
      </c>
      <c r="AV152" s="29">
        <f>IF($B152='Formulario de Respuestas'!$D151,'Formulario de Respuestas'!$T151,"ES DIFERENTE")</f>
        <v>0</v>
      </c>
      <c r="AW152" s="19" t="str">
        <f>IFERROR(VLOOKUP(CONCATENATE(AV$1,AV152),'Formulario de Preguntas'!$C$2:$FN$85,3,FALSE),"")</f>
        <v/>
      </c>
      <c r="AX152" s="1" t="str">
        <f>IFERROR(VLOOKUP(CONCATENATE(AV$1,AV152),'Formulario de Preguntas'!$C$2:$FN$85,4,FALSE),"")</f>
        <v/>
      </c>
      <c r="AY152" s="29">
        <f>IF($B152='Formulario de Respuestas'!$D151,'Formulario de Respuestas'!$U151,"ES DIFERENTE")</f>
        <v>0</v>
      </c>
      <c r="AZ152" s="19" t="str">
        <f>IFERROR(VLOOKUP(CONCATENATE(AY$1,AY152),'Formulario de Preguntas'!$C$2:$FN$85,3,FALSE),"")</f>
        <v/>
      </c>
      <c r="BA152" s="1" t="str">
        <f>IFERROR(VLOOKUP(CONCATENATE(AY$1,AY152),'Formulario de Preguntas'!$C$2:$FN$85,4,FALSE),"")</f>
        <v/>
      </c>
      <c r="BB152" s="29">
        <f>IF($B152='Formulario de Respuestas'!$D151,'Formulario de Respuestas'!$V151,"ES DIFERENTE")</f>
        <v>0</v>
      </c>
      <c r="BC152" s="19" t="str">
        <f>IFERROR(VLOOKUP(CONCATENATE(BB$1,BB152),'Formulario de Preguntas'!$C$2:$FN$85,3,FALSE),"")</f>
        <v/>
      </c>
      <c r="BD152" s="1" t="str">
        <f>IFERROR(VLOOKUP(CONCATENATE(BB$1,BB152),'Formulario de Preguntas'!$C$2:$FN$85,4,FALSE),"")</f>
        <v/>
      </c>
      <c r="BE152" s="29">
        <f>IF($B152='Formulario de Respuestas'!$D151,'Formulario de Respuestas'!$W151,"ES DIFERENTE")</f>
        <v>0</v>
      </c>
      <c r="BF152" s="19" t="str">
        <f>IFERROR(VLOOKUP(CONCATENATE(BE$1,BE152),'Formulario de Preguntas'!$C$2:$FN$85,3,FALSE),"")</f>
        <v/>
      </c>
      <c r="BG152" s="1" t="str">
        <f>IFERROR(VLOOKUP(CONCATENATE(BE$1,BE152),'Formulario de Preguntas'!$C$2:$FN$85,4,FALSE),"")</f>
        <v/>
      </c>
      <c r="BH152" s="29">
        <f>IF($B152='Formulario de Respuestas'!$D151,'Formulario de Respuestas'!$X151,"ES DIFERENTE")</f>
        <v>0</v>
      </c>
      <c r="BI152" s="19" t="str">
        <f>IFERROR(VLOOKUP(CONCATENATE(BH$1,BH152),'Formulario de Preguntas'!$C$2:$FN$85,3,FALSE),"")</f>
        <v/>
      </c>
      <c r="BJ152" s="1" t="str">
        <f>IFERROR(VLOOKUP(CONCATENATE(BH$1,BH152),'Formulario de Preguntas'!$C$2:$FN$85,4,FALSE),"")</f>
        <v/>
      </c>
      <c r="BL152" s="29">
        <f>IF($B152='Formulario de Respuestas'!$D151,'Formulario de Respuestas'!$X151,"ES DIFERENTE")</f>
        <v>0</v>
      </c>
      <c r="BM152" s="19" t="str">
        <f>IFERROR(VLOOKUP(CONCATENATE(BL$1,BL152),'Formulario de Preguntas'!$C$2:$FN$85,3,FALSE),"")</f>
        <v/>
      </c>
      <c r="BN152" s="1" t="str">
        <f>IFERROR(VLOOKUP(CONCATENATE(BL$1,BL152),'Formulario de Preguntas'!$C$2:$FN$85,4,FALSE),"")</f>
        <v/>
      </c>
      <c r="BP152" s="1">
        <f t="shared" si="7"/>
        <v>0</v>
      </c>
      <c r="BQ152" s="1">
        <f t="shared" si="8"/>
        <v>0.25</v>
      </c>
      <c r="BR152" s="1">
        <f t="shared" si="6"/>
        <v>0</v>
      </c>
      <c r="BS152" s="1">
        <f>COUNTIF('Formulario de Respuestas'!$E151:$AC151,"A")</f>
        <v>0</v>
      </c>
      <c r="BT152" s="1">
        <f>COUNTIF('Formulario de Respuestas'!$E151:$AC151,"B")</f>
        <v>0</v>
      </c>
      <c r="BU152" s="1">
        <f>COUNTIF('Formulario de Respuestas'!$E151:$AC151,"C")</f>
        <v>0</v>
      </c>
      <c r="BV152" s="1">
        <f>COUNTIF('Formulario de Respuestas'!$E151:$AC151,"D")</f>
        <v>0</v>
      </c>
      <c r="BW152" s="1">
        <f>COUNTIF('Formulario de Respuestas'!$E151:$AC151,"E (RESPUESTA ANULADA)")</f>
        <v>0</v>
      </c>
    </row>
    <row r="153" spans="1:75" x14ac:dyDescent="0.25">
      <c r="A153" s="1">
        <f>'Formulario de Respuestas'!C152</f>
        <v>0</v>
      </c>
      <c r="B153" s="1">
        <f>'Formulario de Respuestas'!D152</f>
        <v>0</v>
      </c>
      <c r="C153" s="29">
        <f>IF($B153='Formulario de Respuestas'!$D152,'Formulario de Respuestas'!$E152,"ES DIFERENTE")</f>
        <v>0</v>
      </c>
      <c r="D153" s="19" t="str">
        <f>IFERROR(VLOOKUP(CONCATENATE(C$1,C153),'Formulario de Preguntas'!$C$2:$FN$85,3,FALSE),"")</f>
        <v/>
      </c>
      <c r="E153" s="1" t="str">
        <f>IFERROR(VLOOKUP(CONCATENATE(C$1,C153),'Formulario de Preguntas'!$C$2:$FN$85,4,FALSE),"")</f>
        <v/>
      </c>
      <c r="F153" s="29">
        <f>IF($B153='Formulario de Respuestas'!$D152,'Formulario de Respuestas'!$F152,"ES DIFERENTE")</f>
        <v>0</v>
      </c>
      <c r="G153" s="19" t="str">
        <f>IFERROR(VLOOKUP(CONCATENATE(F$1,F153),'Formulario de Preguntas'!$C$2:$FN$85,3,FALSE),"")</f>
        <v/>
      </c>
      <c r="H153" s="1" t="str">
        <f>IFERROR(VLOOKUP(CONCATENATE(F$1,F153),'Formulario de Preguntas'!$C$2:$FN$85,4,FALSE),"")</f>
        <v/>
      </c>
      <c r="I153" s="29">
        <f>IF($B153='Formulario de Respuestas'!$D152,'Formulario de Respuestas'!$G152,"ES DIFERENTE")</f>
        <v>0</v>
      </c>
      <c r="J153" s="19" t="str">
        <f>IFERROR(VLOOKUP(CONCATENATE(I$1,I153),'Formulario de Preguntas'!$C$2:$FN$85,3,FALSE),"")</f>
        <v/>
      </c>
      <c r="K153" s="1" t="str">
        <f>IFERROR(VLOOKUP(CONCATENATE(I$1,I153),'Formulario de Preguntas'!$C$2:$FN$85,4,FALSE),"")</f>
        <v/>
      </c>
      <c r="L153" s="29">
        <f>IF($B153='Formulario de Respuestas'!$D152,'Formulario de Respuestas'!$H152,"ES DIFERENTE")</f>
        <v>0</v>
      </c>
      <c r="M153" s="19" t="str">
        <f>IFERROR(VLOOKUP(CONCATENATE(L$1,L153),'Formulario de Preguntas'!$C$2:$FN$85,3,FALSE),"")</f>
        <v/>
      </c>
      <c r="N153" s="1" t="str">
        <f>IFERROR(VLOOKUP(CONCATENATE(L$1,L153),'Formulario de Preguntas'!$C$2:$FN$85,4,FALSE),"")</f>
        <v/>
      </c>
      <c r="O153" s="29">
        <f>IF($B153='Formulario de Respuestas'!$D152,'Formulario de Respuestas'!$I152,"ES DIFERENTE")</f>
        <v>0</v>
      </c>
      <c r="P153" s="19" t="str">
        <f>IFERROR(VLOOKUP(CONCATENATE(O$1,O153),'Formulario de Preguntas'!$C$2:$FN$85,3,FALSE),"")</f>
        <v/>
      </c>
      <c r="Q153" s="1" t="str">
        <f>IFERROR(VLOOKUP(CONCATENATE(O$1,O153),'Formulario de Preguntas'!$C$2:$FN$85,4,FALSE),"")</f>
        <v/>
      </c>
      <c r="R153" s="29">
        <f>IF($B153='Formulario de Respuestas'!$D152,'Formulario de Respuestas'!$J152,"ES DIFERENTE")</f>
        <v>0</v>
      </c>
      <c r="S153" s="19" t="str">
        <f>IFERROR(VLOOKUP(CONCATENATE(R$1,R153),'Formulario de Preguntas'!$C$2:$FN$85,3,FALSE),"")</f>
        <v/>
      </c>
      <c r="T153" s="1" t="str">
        <f>IFERROR(VLOOKUP(CONCATENATE(R$1,R153),'Formulario de Preguntas'!$C$2:$FN$85,4,FALSE),"")</f>
        <v/>
      </c>
      <c r="U153" s="29">
        <f>IF($B153='Formulario de Respuestas'!$D152,'Formulario de Respuestas'!$K152,"ES DIFERENTE")</f>
        <v>0</v>
      </c>
      <c r="V153" s="19" t="str">
        <f>IFERROR(VLOOKUP(CONCATENATE(U$1,U153),'Formulario de Preguntas'!$C$2:$FN$85,3,FALSE),"")</f>
        <v/>
      </c>
      <c r="W153" s="1" t="str">
        <f>IFERROR(VLOOKUP(CONCATENATE(U$1,U153),'Formulario de Preguntas'!$C$2:$FN$85,4,FALSE),"")</f>
        <v/>
      </c>
      <c r="X153" s="29">
        <f>IF($B153='Formulario de Respuestas'!$D152,'Formulario de Respuestas'!$L152,"ES DIFERENTE")</f>
        <v>0</v>
      </c>
      <c r="Y153" s="19" t="str">
        <f>IFERROR(VLOOKUP(CONCATENATE(X$1,X153),'Formulario de Preguntas'!$C$2:$FN$85,3,FALSE),"")</f>
        <v/>
      </c>
      <c r="Z153" s="1" t="str">
        <f>IFERROR(VLOOKUP(CONCATENATE(X$1,X153),'Formulario de Preguntas'!$C$2:$FN$85,4,FALSE),"")</f>
        <v/>
      </c>
      <c r="AA153" s="29">
        <f>IF($B153='Formulario de Respuestas'!$D152,'Formulario de Respuestas'!$M152,"ES DIFERENTE")</f>
        <v>0</v>
      </c>
      <c r="AB153" s="19" t="str">
        <f>IFERROR(VLOOKUP(CONCATENATE(AA$1,AA153),'Formulario de Preguntas'!$C$2:$FN$85,3,FALSE),"")</f>
        <v/>
      </c>
      <c r="AC153" s="1" t="str">
        <f>IFERROR(VLOOKUP(CONCATENATE(AA$1,AA153),'Formulario de Preguntas'!$C$2:$FN$85,4,FALSE),"")</f>
        <v/>
      </c>
      <c r="AD153" s="29">
        <f>IF($B153='Formulario de Respuestas'!$D152,'Formulario de Respuestas'!$N152,"ES DIFERENTE")</f>
        <v>0</v>
      </c>
      <c r="AE153" s="19" t="str">
        <f>IFERROR(VLOOKUP(CONCATENATE(AD$1,AD153),'Formulario de Preguntas'!$C$2:$FN$85,3,FALSE),"")</f>
        <v/>
      </c>
      <c r="AF153" s="1" t="str">
        <f>IFERROR(VLOOKUP(CONCATENATE(AD$1,AD153),'Formulario de Preguntas'!$C$2:$FN$85,4,FALSE),"")</f>
        <v/>
      </c>
      <c r="AG153" s="29">
        <f>IF($B153='Formulario de Respuestas'!$D152,'Formulario de Respuestas'!$O152,"ES DIFERENTE")</f>
        <v>0</v>
      </c>
      <c r="AH153" s="19" t="str">
        <f>IFERROR(VLOOKUP(CONCATENATE(AG$1,AG153),'Formulario de Preguntas'!$C$2:$FN$85,3,FALSE),"")</f>
        <v/>
      </c>
      <c r="AI153" s="1" t="str">
        <f>IFERROR(VLOOKUP(CONCATENATE(AG$1,AG153),'Formulario de Preguntas'!$C$2:$FN$85,4,FALSE),"")</f>
        <v/>
      </c>
      <c r="AJ153" s="29">
        <f>IF($B153='Formulario de Respuestas'!$D152,'Formulario de Respuestas'!$P152,"ES DIFERENTE")</f>
        <v>0</v>
      </c>
      <c r="AK153" s="19" t="str">
        <f>IFERROR(VLOOKUP(CONCATENATE(AJ$1,AJ153),'Formulario de Preguntas'!$C$2:$FN$85,3,FALSE),"")</f>
        <v/>
      </c>
      <c r="AL153" s="1" t="str">
        <f>IFERROR(VLOOKUP(CONCATENATE(AJ$1,AJ153),'Formulario de Preguntas'!$C$2:$FN$85,4,FALSE),"")</f>
        <v/>
      </c>
      <c r="AM153" s="29">
        <f>IF($B153='Formulario de Respuestas'!$D152,'Formulario de Respuestas'!$Q152,"ES DIFERENTE")</f>
        <v>0</v>
      </c>
      <c r="AN153" s="19" t="str">
        <f>IFERROR(VLOOKUP(CONCATENATE(AM$1,AM153),'Formulario de Preguntas'!$C$2:$FN$85,3,FALSE),"")</f>
        <v/>
      </c>
      <c r="AO153" s="1" t="str">
        <f>IFERROR(VLOOKUP(CONCATENATE(AM$1,AM153),'Formulario de Preguntas'!$C$2:$FN$85,4,FALSE),"")</f>
        <v/>
      </c>
      <c r="AP153" s="29">
        <f>IF($B153='Formulario de Respuestas'!$D152,'Formulario de Respuestas'!$R152,"ES DIFERENTE")</f>
        <v>0</v>
      </c>
      <c r="AQ153" s="19" t="str">
        <f>IFERROR(VLOOKUP(CONCATENATE(AP$1,AP153),'Formulario de Preguntas'!$C$2:$FN$85,3,FALSE),"")</f>
        <v/>
      </c>
      <c r="AR153" s="1" t="str">
        <f>IFERROR(VLOOKUP(CONCATENATE(AP$1,AP153),'Formulario de Preguntas'!$C$2:$FN$85,4,FALSE),"")</f>
        <v/>
      </c>
      <c r="AS153" s="29">
        <f>IF($B153='Formulario de Respuestas'!$D152,'Formulario de Respuestas'!$S152,"ES DIFERENTE")</f>
        <v>0</v>
      </c>
      <c r="AT153" s="19" t="str">
        <f>IFERROR(VLOOKUP(CONCATENATE(AS$1,AS153),'Formulario de Preguntas'!$C$2:$FN$85,3,FALSE),"")</f>
        <v/>
      </c>
      <c r="AU153" s="1" t="str">
        <f>IFERROR(VLOOKUP(CONCATENATE(AS$1,AS153),'Formulario de Preguntas'!$C$2:$FN$85,4,FALSE),"")</f>
        <v/>
      </c>
      <c r="AV153" s="29">
        <f>IF($B153='Formulario de Respuestas'!$D152,'Formulario de Respuestas'!$T152,"ES DIFERENTE")</f>
        <v>0</v>
      </c>
      <c r="AW153" s="19" t="str">
        <f>IFERROR(VLOOKUP(CONCATENATE(AV$1,AV153),'Formulario de Preguntas'!$C$2:$FN$85,3,FALSE),"")</f>
        <v/>
      </c>
      <c r="AX153" s="1" t="str">
        <f>IFERROR(VLOOKUP(CONCATENATE(AV$1,AV153),'Formulario de Preguntas'!$C$2:$FN$85,4,FALSE),"")</f>
        <v/>
      </c>
      <c r="AY153" s="29">
        <f>IF($B153='Formulario de Respuestas'!$D152,'Formulario de Respuestas'!$U152,"ES DIFERENTE")</f>
        <v>0</v>
      </c>
      <c r="AZ153" s="19" t="str">
        <f>IFERROR(VLOOKUP(CONCATENATE(AY$1,AY153),'Formulario de Preguntas'!$C$2:$FN$85,3,FALSE),"")</f>
        <v/>
      </c>
      <c r="BA153" s="1" t="str">
        <f>IFERROR(VLOOKUP(CONCATENATE(AY$1,AY153),'Formulario de Preguntas'!$C$2:$FN$85,4,FALSE),"")</f>
        <v/>
      </c>
      <c r="BB153" s="29">
        <f>IF($B153='Formulario de Respuestas'!$D152,'Formulario de Respuestas'!$V152,"ES DIFERENTE")</f>
        <v>0</v>
      </c>
      <c r="BC153" s="19" t="str">
        <f>IFERROR(VLOOKUP(CONCATENATE(BB$1,BB153),'Formulario de Preguntas'!$C$2:$FN$85,3,FALSE),"")</f>
        <v/>
      </c>
      <c r="BD153" s="1" t="str">
        <f>IFERROR(VLOOKUP(CONCATENATE(BB$1,BB153),'Formulario de Preguntas'!$C$2:$FN$85,4,FALSE),"")</f>
        <v/>
      </c>
      <c r="BE153" s="29">
        <f>IF($B153='Formulario de Respuestas'!$D152,'Formulario de Respuestas'!$W152,"ES DIFERENTE")</f>
        <v>0</v>
      </c>
      <c r="BF153" s="19" t="str">
        <f>IFERROR(VLOOKUP(CONCATENATE(BE$1,BE153),'Formulario de Preguntas'!$C$2:$FN$85,3,FALSE),"")</f>
        <v/>
      </c>
      <c r="BG153" s="1" t="str">
        <f>IFERROR(VLOOKUP(CONCATENATE(BE$1,BE153),'Formulario de Preguntas'!$C$2:$FN$85,4,FALSE),"")</f>
        <v/>
      </c>
      <c r="BH153" s="29">
        <f>IF($B153='Formulario de Respuestas'!$D152,'Formulario de Respuestas'!$X152,"ES DIFERENTE")</f>
        <v>0</v>
      </c>
      <c r="BI153" s="19" t="str">
        <f>IFERROR(VLOOKUP(CONCATENATE(BH$1,BH153),'Formulario de Preguntas'!$C$2:$FN$85,3,FALSE),"")</f>
        <v/>
      </c>
      <c r="BJ153" s="1" t="str">
        <f>IFERROR(VLOOKUP(CONCATENATE(BH$1,BH153),'Formulario de Preguntas'!$C$2:$FN$85,4,FALSE),"")</f>
        <v/>
      </c>
      <c r="BL153" s="29">
        <f>IF($B153='Formulario de Respuestas'!$D152,'Formulario de Respuestas'!$X152,"ES DIFERENTE")</f>
        <v>0</v>
      </c>
      <c r="BM153" s="19" t="str">
        <f>IFERROR(VLOOKUP(CONCATENATE(BL$1,BL153),'Formulario de Preguntas'!$C$2:$FN$85,3,FALSE),"")</f>
        <v/>
      </c>
      <c r="BN153" s="1" t="str">
        <f>IFERROR(VLOOKUP(CONCATENATE(BL$1,BL153),'Formulario de Preguntas'!$C$2:$FN$85,4,FALSE),"")</f>
        <v/>
      </c>
      <c r="BP153" s="1">
        <f t="shared" si="7"/>
        <v>0</v>
      </c>
      <c r="BQ153" s="1">
        <f t="shared" si="8"/>
        <v>0.25</v>
      </c>
      <c r="BR153" s="1">
        <f t="shared" si="6"/>
        <v>0</v>
      </c>
      <c r="BS153" s="1">
        <f>COUNTIF('Formulario de Respuestas'!$E152:$AC152,"A")</f>
        <v>0</v>
      </c>
      <c r="BT153" s="1">
        <f>COUNTIF('Formulario de Respuestas'!$E152:$AC152,"B")</f>
        <v>0</v>
      </c>
      <c r="BU153" s="1">
        <f>COUNTIF('Formulario de Respuestas'!$E152:$AC152,"C")</f>
        <v>0</v>
      </c>
      <c r="BV153" s="1">
        <f>COUNTIF('Formulario de Respuestas'!$E152:$AC152,"D")</f>
        <v>0</v>
      </c>
      <c r="BW153" s="1">
        <f>COUNTIF('Formulario de Respuestas'!$E152:$AC152,"E (RESPUESTA ANULADA)")</f>
        <v>0</v>
      </c>
    </row>
    <row r="154" spans="1:75" x14ac:dyDescent="0.25">
      <c r="A154" s="1">
        <f>'Formulario de Respuestas'!C153</f>
        <v>0</v>
      </c>
      <c r="B154" s="1">
        <f>'Formulario de Respuestas'!D153</f>
        <v>0</v>
      </c>
      <c r="C154" s="29">
        <f>IF($B154='Formulario de Respuestas'!$D153,'Formulario de Respuestas'!$E153,"ES DIFERENTE")</f>
        <v>0</v>
      </c>
      <c r="D154" s="19" t="str">
        <f>IFERROR(VLOOKUP(CONCATENATE(C$1,C154),'Formulario de Preguntas'!$C$2:$FN$85,3,FALSE),"")</f>
        <v/>
      </c>
      <c r="E154" s="1" t="str">
        <f>IFERROR(VLOOKUP(CONCATENATE(C$1,C154),'Formulario de Preguntas'!$C$2:$FN$85,4,FALSE),"")</f>
        <v/>
      </c>
      <c r="F154" s="29">
        <f>IF($B154='Formulario de Respuestas'!$D153,'Formulario de Respuestas'!$F153,"ES DIFERENTE")</f>
        <v>0</v>
      </c>
      <c r="G154" s="19" t="str">
        <f>IFERROR(VLOOKUP(CONCATENATE(F$1,F154),'Formulario de Preguntas'!$C$2:$FN$85,3,FALSE),"")</f>
        <v/>
      </c>
      <c r="H154" s="1" t="str">
        <f>IFERROR(VLOOKUP(CONCATENATE(F$1,F154),'Formulario de Preguntas'!$C$2:$FN$85,4,FALSE),"")</f>
        <v/>
      </c>
      <c r="I154" s="29">
        <f>IF($B154='Formulario de Respuestas'!$D153,'Formulario de Respuestas'!$G153,"ES DIFERENTE")</f>
        <v>0</v>
      </c>
      <c r="J154" s="19" t="str">
        <f>IFERROR(VLOOKUP(CONCATENATE(I$1,I154),'Formulario de Preguntas'!$C$2:$FN$85,3,FALSE),"")</f>
        <v/>
      </c>
      <c r="K154" s="1" t="str">
        <f>IFERROR(VLOOKUP(CONCATENATE(I$1,I154),'Formulario de Preguntas'!$C$2:$FN$85,4,FALSE),"")</f>
        <v/>
      </c>
      <c r="L154" s="29">
        <f>IF($B154='Formulario de Respuestas'!$D153,'Formulario de Respuestas'!$H153,"ES DIFERENTE")</f>
        <v>0</v>
      </c>
      <c r="M154" s="19" t="str">
        <f>IFERROR(VLOOKUP(CONCATENATE(L$1,L154),'Formulario de Preguntas'!$C$2:$FN$85,3,FALSE),"")</f>
        <v/>
      </c>
      <c r="N154" s="1" t="str">
        <f>IFERROR(VLOOKUP(CONCATENATE(L$1,L154),'Formulario de Preguntas'!$C$2:$FN$85,4,FALSE),"")</f>
        <v/>
      </c>
      <c r="O154" s="29">
        <f>IF($B154='Formulario de Respuestas'!$D153,'Formulario de Respuestas'!$I153,"ES DIFERENTE")</f>
        <v>0</v>
      </c>
      <c r="P154" s="19" t="str">
        <f>IFERROR(VLOOKUP(CONCATENATE(O$1,O154),'Formulario de Preguntas'!$C$2:$FN$85,3,FALSE),"")</f>
        <v/>
      </c>
      <c r="Q154" s="1" t="str">
        <f>IFERROR(VLOOKUP(CONCATENATE(O$1,O154),'Formulario de Preguntas'!$C$2:$FN$85,4,FALSE),"")</f>
        <v/>
      </c>
      <c r="R154" s="29">
        <f>IF($B154='Formulario de Respuestas'!$D153,'Formulario de Respuestas'!$J153,"ES DIFERENTE")</f>
        <v>0</v>
      </c>
      <c r="S154" s="19" t="str">
        <f>IFERROR(VLOOKUP(CONCATENATE(R$1,R154),'Formulario de Preguntas'!$C$2:$FN$85,3,FALSE),"")</f>
        <v/>
      </c>
      <c r="T154" s="1" t="str">
        <f>IFERROR(VLOOKUP(CONCATENATE(R$1,R154),'Formulario de Preguntas'!$C$2:$FN$85,4,FALSE),"")</f>
        <v/>
      </c>
      <c r="U154" s="29">
        <f>IF($B154='Formulario de Respuestas'!$D153,'Formulario de Respuestas'!$K153,"ES DIFERENTE")</f>
        <v>0</v>
      </c>
      <c r="V154" s="19" t="str">
        <f>IFERROR(VLOOKUP(CONCATENATE(U$1,U154),'Formulario de Preguntas'!$C$2:$FN$85,3,FALSE),"")</f>
        <v/>
      </c>
      <c r="W154" s="1" t="str">
        <f>IFERROR(VLOOKUP(CONCATENATE(U$1,U154),'Formulario de Preguntas'!$C$2:$FN$85,4,FALSE),"")</f>
        <v/>
      </c>
      <c r="X154" s="29">
        <f>IF($B154='Formulario de Respuestas'!$D153,'Formulario de Respuestas'!$L153,"ES DIFERENTE")</f>
        <v>0</v>
      </c>
      <c r="Y154" s="19" t="str">
        <f>IFERROR(VLOOKUP(CONCATENATE(X$1,X154),'Formulario de Preguntas'!$C$2:$FN$85,3,FALSE),"")</f>
        <v/>
      </c>
      <c r="Z154" s="1" t="str">
        <f>IFERROR(VLOOKUP(CONCATENATE(X$1,X154),'Formulario de Preguntas'!$C$2:$FN$85,4,FALSE),"")</f>
        <v/>
      </c>
      <c r="AA154" s="29">
        <f>IF($B154='Formulario de Respuestas'!$D153,'Formulario de Respuestas'!$M153,"ES DIFERENTE")</f>
        <v>0</v>
      </c>
      <c r="AB154" s="19" t="str">
        <f>IFERROR(VLOOKUP(CONCATENATE(AA$1,AA154),'Formulario de Preguntas'!$C$2:$FN$85,3,FALSE),"")</f>
        <v/>
      </c>
      <c r="AC154" s="1" t="str">
        <f>IFERROR(VLOOKUP(CONCATENATE(AA$1,AA154),'Formulario de Preguntas'!$C$2:$FN$85,4,FALSE),"")</f>
        <v/>
      </c>
      <c r="AD154" s="29">
        <f>IF($B154='Formulario de Respuestas'!$D153,'Formulario de Respuestas'!$N153,"ES DIFERENTE")</f>
        <v>0</v>
      </c>
      <c r="AE154" s="19" t="str">
        <f>IFERROR(VLOOKUP(CONCATENATE(AD$1,AD154),'Formulario de Preguntas'!$C$2:$FN$85,3,FALSE),"")</f>
        <v/>
      </c>
      <c r="AF154" s="1" t="str">
        <f>IFERROR(VLOOKUP(CONCATENATE(AD$1,AD154),'Formulario de Preguntas'!$C$2:$FN$85,4,FALSE),"")</f>
        <v/>
      </c>
      <c r="AG154" s="29">
        <f>IF($B154='Formulario de Respuestas'!$D153,'Formulario de Respuestas'!$O153,"ES DIFERENTE")</f>
        <v>0</v>
      </c>
      <c r="AH154" s="19" t="str">
        <f>IFERROR(VLOOKUP(CONCATENATE(AG$1,AG154),'Formulario de Preguntas'!$C$2:$FN$85,3,FALSE),"")</f>
        <v/>
      </c>
      <c r="AI154" s="1" t="str">
        <f>IFERROR(VLOOKUP(CONCATENATE(AG$1,AG154),'Formulario de Preguntas'!$C$2:$FN$85,4,FALSE),"")</f>
        <v/>
      </c>
      <c r="AJ154" s="29">
        <f>IF($B154='Formulario de Respuestas'!$D153,'Formulario de Respuestas'!$P153,"ES DIFERENTE")</f>
        <v>0</v>
      </c>
      <c r="AK154" s="19" t="str">
        <f>IFERROR(VLOOKUP(CONCATENATE(AJ$1,AJ154),'Formulario de Preguntas'!$C$2:$FN$85,3,FALSE),"")</f>
        <v/>
      </c>
      <c r="AL154" s="1" t="str">
        <f>IFERROR(VLOOKUP(CONCATENATE(AJ$1,AJ154),'Formulario de Preguntas'!$C$2:$FN$85,4,FALSE),"")</f>
        <v/>
      </c>
      <c r="AM154" s="29">
        <f>IF($B154='Formulario de Respuestas'!$D153,'Formulario de Respuestas'!$Q153,"ES DIFERENTE")</f>
        <v>0</v>
      </c>
      <c r="AN154" s="19" t="str">
        <f>IFERROR(VLOOKUP(CONCATENATE(AM$1,AM154),'Formulario de Preguntas'!$C$2:$FN$85,3,FALSE),"")</f>
        <v/>
      </c>
      <c r="AO154" s="1" t="str">
        <f>IFERROR(VLOOKUP(CONCATENATE(AM$1,AM154),'Formulario de Preguntas'!$C$2:$FN$85,4,FALSE),"")</f>
        <v/>
      </c>
      <c r="AP154" s="29">
        <f>IF($B154='Formulario de Respuestas'!$D153,'Formulario de Respuestas'!$R153,"ES DIFERENTE")</f>
        <v>0</v>
      </c>
      <c r="AQ154" s="19" t="str">
        <f>IFERROR(VLOOKUP(CONCATENATE(AP$1,AP154),'Formulario de Preguntas'!$C$2:$FN$85,3,FALSE),"")</f>
        <v/>
      </c>
      <c r="AR154" s="1" t="str">
        <f>IFERROR(VLOOKUP(CONCATENATE(AP$1,AP154),'Formulario de Preguntas'!$C$2:$FN$85,4,FALSE),"")</f>
        <v/>
      </c>
      <c r="AS154" s="29">
        <f>IF($B154='Formulario de Respuestas'!$D153,'Formulario de Respuestas'!$S153,"ES DIFERENTE")</f>
        <v>0</v>
      </c>
      <c r="AT154" s="19" t="str">
        <f>IFERROR(VLOOKUP(CONCATENATE(AS$1,AS154),'Formulario de Preguntas'!$C$2:$FN$85,3,FALSE),"")</f>
        <v/>
      </c>
      <c r="AU154" s="1" t="str">
        <f>IFERROR(VLOOKUP(CONCATENATE(AS$1,AS154),'Formulario de Preguntas'!$C$2:$FN$85,4,FALSE),"")</f>
        <v/>
      </c>
      <c r="AV154" s="29">
        <f>IF($B154='Formulario de Respuestas'!$D153,'Formulario de Respuestas'!$T153,"ES DIFERENTE")</f>
        <v>0</v>
      </c>
      <c r="AW154" s="19" t="str">
        <f>IFERROR(VLOOKUP(CONCATENATE(AV$1,AV154),'Formulario de Preguntas'!$C$2:$FN$85,3,FALSE),"")</f>
        <v/>
      </c>
      <c r="AX154" s="1" t="str">
        <f>IFERROR(VLOOKUP(CONCATENATE(AV$1,AV154),'Formulario de Preguntas'!$C$2:$FN$85,4,FALSE),"")</f>
        <v/>
      </c>
      <c r="AY154" s="29">
        <f>IF($B154='Formulario de Respuestas'!$D153,'Formulario de Respuestas'!$U153,"ES DIFERENTE")</f>
        <v>0</v>
      </c>
      <c r="AZ154" s="19" t="str">
        <f>IFERROR(VLOOKUP(CONCATENATE(AY$1,AY154),'Formulario de Preguntas'!$C$2:$FN$85,3,FALSE),"")</f>
        <v/>
      </c>
      <c r="BA154" s="1" t="str">
        <f>IFERROR(VLOOKUP(CONCATENATE(AY$1,AY154),'Formulario de Preguntas'!$C$2:$FN$85,4,FALSE),"")</f>
        <v/>
      </c>
      <c r="BB154" s="29">
        <f>IF($B154='Formulario de Respuestas'!$D153,'Formulario de Respuestas'!$V153,"ES DIFERENTE")</f>
        <v>0</v>
      </c>
      <c r="BC154" s="19" t="str">
        <f>IFERROR(VLOOKUP(CONCATENATE(BB$1,BB154),'Formulario de Preguntas'!$C$2:$FN$85,3,FALSE),"")</f>
        <v/>
      </c>
      <c r="BD154" s="1" t="str">
        <f>IFERROR(VLOOKUP(CONCATENATE(BB$1,BB154),'Formulario de Preguntas'!$C$2:$FN$85,4,FALSE),"")</f>
        <v/>
      </c>
      <c r="BE154" s="29">
        <f>IF($B154='Formulario de Respuestas'!$D153,'Formulario de Respuestas'!$W153,"ES DIFERENTE")</f>
        <v>0</v>
      </c>
      <c r="BF154" s="19" t="str">
        <f>IFERROR(VLOOKUP(CONCATENATE(BE$1,BE154),'Formulario de Preguntas'!$C$2:$FN$85,3,FALSE),"")</f>
        <v/>
      </c>
      <c r="BG154" s="1" t="str">
        <f>IFERROR(VLOOKUP(CONCATENATE(BE$1,BE154),'Formulario de Preguntas'!$C$2:$FN$85,4,FALSE),"")</f>
        <v/>
      </c>
      <c r="BH154" s="29">
        <f>IF($B154='Formulario de Respuestas'!$D153,'Formulario de Respuestas'!$X153,"ES DIFERENTE")</f>
        <v>0</v>
      </c>
      <c r="BI154" s="19" t="str">
        <f>IFERROR(VLOOKUP(CONCATENATE(BH$1,BH154),'Formulario de Preguntas'!$C$2:$FN$85,3,FALSE),"")</f>
        <v/>
      </c>
      <c r="BJ154" s="1" t="str">
        <f>IFERROR(VLOOKUP(CONCATENATE(BH$1,BH154),'Formulario de Preguntas'!$C$2:$FN$85,4,FALSE),"")</f>
        <v/>
      </c>
      <c r="BL154" s="29">
        <f>IF($B154='Formulario de Respuestas'!$D153,'Formulario de Respuestas'!$X153,"ES DIFERENTE")</f>
        <v>0</v>
      </c>
      <c r="BM154" s="19" t="str">
        <f>IFERROR(VLOOKUP(CONCATENATE(BL$1,BL154),'Formulario de Preguntas'!$C$2:$FN$85,3,FALSE),"")</f>
        <v/>
      </c>
      <c r="BN154" s="1" t="str">
        <f>IFERROR(VLOOKUP(CONCATENATE(BL$1,BL154),'Formulario de Preguntas'!$C$2:$FN$85,4,FALSE),"")</f>
        <v/>
      </c>
      <c r="BP154" s="1">
        <f t="shared" si="7"/>
        <v>0</v>
      </c>
      <c r="BQ154" s="1">
        <f t="shared" si="8"/>
        <v>0.25</v>
      </c>
      <c r="BR154" s="1">
        <f t="shared" si="6"/>
        <v>0</v>
      </c>
      <c r="BS154" s="1">
        <f>COUNTIF('Formulario de Respuestas'!$E153:$AC153,"A")</f>
        <v>0</v>
      </c>
      <c r="BT154" s="1">
        <f>COUNTIF('Formulario de Respuestas'!$E153:$AC153,"B")</f>
        <v>0</v>
      </c>
      <c r="BU154" s="1">
        <f>COUNTIF('Formulario de Respuestas'!$E153:$AC153,"C")</f>
        <v>0</v>
      </c>
      <c r="BV154" s="1">
        <f>COUNTIF('Formulario de Respuestas'!$E153:$AC153,"D")</f>
        <v>0</v>
      </c>
      <c r="BW154" s="1">
        <f>COUNTIF('Formulario de Respuestas'!$E153:$AC153,"E (RESPUESTA ANULADA)")</f>
        <v>0</v>
      </c>
    </row>
    <row r="155" spans="1:75" x14ac:dyDescent="0.25">
      <c r="A155" s="1">
        <f>'Formulario de Respuestas'!C154</f>
        <v>0</v>
      </c>
      <c r="B155" s="1">
        <f>'Formulario de Respuestas'!D154</f>
        <v>0</v>
      </c>
      <c r="C155" s="29">
        <f>IF($B155='Formulario de Respuestas'!$D154,'Formulario de Respuestas'!$E154,"ES DIFERENTE")</f>
        <v>0</v>
      </c>
      <c r="D155" s="19" t="str">
        <f>IFERROR(VLOOKUP(CONCATENATE(C$1,C155),'Formulario de Preguntas'!$C$2:$FN$85,3,FALSE),"")</f>
        <v/>
      </c>
      <c r="E155" s="1" t="str">
        <f>IFERROR(VLOOKUP(CONCATENATE(C$1,C155),'Formulario de Preguntas'!$C$2:$FN$85,4,FALSE),"")</f>
        <v/>
      </c>
      <c r="F155" s="29">
        <f>IF($B155='Formulario de Respuestas'!$D154,'Formulario de Respuestas'!$F154,"ES DIFERENTE")</f>
        <v>0</v>
      </c>
      <c r="G155" s="19" t="str">
        <f>IFERROR(VLOOKUP(CONCATENATE(F$1,F155),'Formulario de Preguntas'!$C$2:$FN$85,3,FALSE),"")</f>
        <v/>
      </c>
      <c r="H155" s="1" t="str">
        <f>IFERROR(VLOOKUP(CONCATENATE(F$1,F155),'Formulario de Preguntas'!$C$2:$FN$85,4,FALSE),"")</f>
        <v/>
      </c>
      <c r="I155" s="29">
        <f>IF($B155='Formulario de Respuestas'!$D154,'Formulario de Respuestas'!$G154,"ES DIFERENTE")</f>
        <v>0</v>
      </c>
      <c r="J155" s="19" t="str">
        <f>IFERROR(VLOOKUP(CONCATENATE(I$1,I155),'Formulario de Preguntas'!$C$2:$FN$85,3,FALSE),"")</f>
        <v/>
      </c>
      <c r="K155" s="1" t="str">
        <f>IFERROR(VLOOKUP(CONCATENATE(I$1,I155),'Formulario de Preguntas'!$C$2:$FN$85,4,FALSE),"")</f>
        <v/>
      </c>
      <c r="L155" s="29">
        <f>IF($B155='Formulario de Respuestas'!$D154,'Formulario de Respuestas'!$H154,"ES DIFERENTE")</f>
        <v>0</v>
      </c>
      <c r="M155" s="19" t="str">
        <f>IFERROR(VLOOKUP(CONCATENATE(L$1,L155),'Formulario de Preguntas'!$C$2:$FN$85,3,FALSE),"")</f>
        <v/>
      </c>
      <c r="N155" s="1" t="str">
        <f>IFERROR(VLOOKUP(CONCATENATE(L$1,L155),'Formulario de Preguntas'!$C$2:$FN$85,4,FALSE),"")</f>
        <v/>
      </c>
      <c r="O155" s="29">
        <f>IF($B155='Formulario de Respuestas'!$D154,'Formulario de Respuestas'!$I154,"ES DIFERENTE")</f>
        <v>0</v>
      </c>
      <c r="P155" s="19" t="str">
        <f>IFERROR(VLOOKUP(CONCATENATE(O$1,O155),'Formulario de Preguntas'!$C$2:$FN$85,3,FALSE),"")</f>
        <v/>
      </c>
      <c r="Q155" s="1" t="str">
        <f>IFERROR(VLOOKUP(CONCATENATE(O$1,O155),'Formulario de Preguntas'!$C$2:$FN$85,4,FALSE),"")</f>
        <v/>
      </c>
      <c r="R155" s="29">
        <f>IF($B155='Formulario de Respuestas'!$D154,'Formulario de Respuestas'!$J154,"ES DIFERENTE")</f>
        <v>0</v>
      </c>
      <c r="S155" s="19" t="str">
        <f>IFERROR(VLOOKUP(CONCATENATE(R$1,R155),'Formulario de Preguntas'!$C$2:$FN$85,3,FALSE),"")</f>
        <v/>
      </c>
      <c r="T155" s="1" t="str">
        <f>IFERROR(VLOOKUP(CONCATENATE(R$1,R155),'Formulario de Preguntas'!$C$2:$FN$85,4,FALSE),"")</f>
        <v/>
      </c>
      <c r="U155" s="29">
        <f>IF($B155='Formulario de Respuestas'!$D154,'Formulario de Respuestas'!$K154,"ES DIFERENTE")</f>
        <v>0</v>
      </c>
      <c r="V155" s="19" t="str">
        <f>IFERROR(VLOOKUP(CONCATENATE(U$1,U155),'Formulario de Preguntas'!$C$2:$FN$85,3,FALSE),"")</f>
        <v/>
      </c>
      <c r="W155" s="1" t="str">
        <f>IFERROR(VLOOKUP(CONCATENATE(U$1,U155),'Formulario de Preguntas'!$C$2:$FN$85,4,FALSE),"")</f>
        <v/>
      </c>
      <c r="X155" s="29">
        <f>IF($B155='Formulario de Respuestas'!$D154,'Formulario de Respuestas'!$L154,"ES DIFERENTE")</f>
        <v>0</v>
      </c>
      <c r="Y155" s="19" t="str">
        <f>IFERROR(VLOOKUP(CONCATENATE(X$1,X155),'Formulario de Preguntas'!$C$2:$FN$85,3,FALSE),"")</f>
        <v/>
      </c>
      <c r="Z155" s="1" t="str">
        <f>IFERROR(VLOOKUP(CONCATENATE(X$1,X155),'Formulario de Preguntas'!$C$2:$FN$85,4,FALSE),"")</f>
        <v/>
      </c>
      <c r="AA155" s="29">
        <f>IF($B155='Formulario de Respuestas'!$D154,'Formulario de Respuestas'!$M154,"ES DIFERENTE")</f>
        <v>0</v>
      </c>
      <c r="AB155" s="19" t="str">
        <f>IFERROR(VLOOKUP(CONCATENATE(AA$1,AA155),'Formulario de Preguntas'!$C$2:$FN$85,3,FALSE),"")</f>
        <v/>
      </c>
      <c r="AC155" s="1" t="str">
        <f>IFERROR(VLOOKUP(CONCATENATE(AA$1,AA155),'Formulario de Preguntas'!$C$2:$FN$85,4,FALSE),"")</f>
        <v/>
      </c>
      <c r="AD155" s="29">
        <f>IF($B155='Formulario de Respuestas'!$D154,'Formulario de Respuestas'!$N154,"ES DIFERENTE")</f>
        <v>0</v>
      </c>
      <c r="AE155" s="19" t="str">
        <f>IFERROR(VLOOKUP(CONCATENATE(AD$1,AD155),'Formulario de Preguntas'!$C$2:$FN$85,3,FALSE),"")</f>
        <v/>
      </c>
      <c r="AF155" s="1" t="str">
        <f>IFERROR(VLOOKUP(CONCATENATE(AD$1,AD155),'Formulario de Preguntas'!$C$2:$FN$85,4,FALSE),"")</f>
        <v/>
      </c>
      <c r="AG155" s="29">
        <f>IF($B155='Formulario de Respuestas'!$D154,'Formulario de Respuestas'!$O154,"ES DIFERENTE")</f>
        <v>0</v>
      </c>
      <c r="AH155" s="19" t="str">
        <f>IFERROR(VLOOKUP(CONCATENATE(AG$1,AG155),'Formulario de Preguntas'!$C$2:$FN$85,3,FALSE),"")</f>
        <v/>
      </c>
      <c r="AI155" s="1" t="str">
        <f>IFERROR(VLOOKUP(CONCATENATE(AG$1,AG155),'Formulario de Preguntas'!$C$2:$FN$85,4,FALSE),"")</f>
        <v/>
      </c>
      <c r="AJ155" s="29">
        <f>IF($B155='Formulario de Respuestas'!$D154,'Formulario de Respuestas'!$P154,"ES DIFERENTE")</f>
        <v>0</v>
      </c>
      <c r="AK155" s="19" t="str">
        <f>IFERROR(VLOOKUP(CONCATENATE(AJ$1,AJ155),'Formulario de Preguntas'!$C$2:$FN$85,3,FALSE),"")</f>
        <v/>
      </c>
      <c r="AL155" s="1" t="str">
        <f>IFERROR(VLOOKUP(CONCATENATE(AJ$1,AJ155),'Formulario de Preguntas'!$C$2:$FN$85,4,FALSE),"")</f>
        <v/>
      </c>
      <c r="AM155" s="29">
        <f>IF($B155='Formulario de Respuestas'!$D154,'Formulario de Respuestas'!$Q154,"ES DIFERENTE")</f>
        <v>0</v>
      </c>
      <c r="AN155" s="19" t="str">
        <f>IFERROR(VLOOKUP(CONCATENATE(AM$1,AM155),'Formulario de Preguntas'!$C$2:$FN$85,3,FALSE),"")</f>
        <v/>
      </c>
      <c r="AO155" s="1" t="str">
        <f>IFERROR(VLOOKUP(CONCATENATE(AM$1,AM155),'Formulario de Preguntas'!$C$2:$FN$85,4,FALSE),"")</f>
        <v/>
      </c>
      <c r="AP155" s="29">
        <f>IF($B155='Formulario de Respuestas'!$D154,'Formulario de Respuestas'!$R154,"ES DIFERENTE")</f>
        <v>0</v>
      </c>
      <c r="AQ155" s="19" t="str">
        <f>IFERROR(VLOOKUP(CONCATENATE(AP$1,AP155),'Formulario de Preguntas'!$C$2:$FN$85,3,FALSE),"")</f>
        <v/>
      </c>
      <c r="AR155" s="1" t="str">
        <f>IFERROR(VLOOKUP(CONCATENATE(AP$1,AP155),'Formulario de Preguntas'!$C$2:$FN$85,4,FALSE),"")</f>
        <v/>
      </c>
      <c r="AS155" s="29">
        <f>IF($B155='Formulario de Respuestas'!$D154,'Formulario de Respuestas'!$S154,"ES DIFERENTE")</f>
        <v>0</v>
      </c>
      <c r="AT155" s="19" t="str">
        <f>IFERROR(VLOOKUP(CONCATENATE(AS$1,AS155),'Formulario de Preguntas'!$C$2:$FN$85,3,FALSE),"")</f>
        <v/>
      </c>
      <c r="AU155" s="1" t="str">
        <f>IFERROR(VLOOKUP(CONCATENATE(AS$1,AS155),'Formulario de Preguntas'!$C$2:$FN$85,4,FALSE),"")</f>
        <v/>
      </c>
      <c r="AV155" s="29">
        <f>IF($B155='Formulario de Respuestas'!$D154,'Formulario de Respuestas'!$T154,"ES DIFERENTE")</f>
        <v>0</v>
      </c>
      <c r="AW155" s="19" t="str">
        <f>IFERROR(VLOOKUP(CONCATENATE(AV$1,AV155),'Formulario de Preguntas'!$C$2:$FN$85,3,FALSE),"")</f>
        <v/>
      </c>
      <c r="AX155" s="1" t="str">
        <f>IFERROR(VLOOKUP(CONCATENATE(AV$1,AV155),'Formulario de Preguntas'!$C$2:$FN$85,4,FALSE),"")</f>
        <v/>
      </c>
      <c r="AY155" s="29">
        <f>IF($B155='Formulario de Respuestas'!$D154,'Formulario de Respuestas'!$U154,"ES DIFERENTE")</f>
        <v>0</v>
      </c>
      <c r="AZ155" s="19" t="str">
        <f>IFERROR(VLOOKUP(CONCATENATE(AY$1,AY155),'Formulario de Preguntas'!$C$2:$FN$85,3,FALSE),"")</f>
        <v/>
      </c>
      <c r="BA155" s="1" t="str">
        <f>IFERROR(VLOOKUP(CONCATENATE(AY$1,AY155),'Formulario de Preguntas'!$C$2:$FN$85,4,FALSE),"")</f>
        <v/>
      </c>
      <c r="BB155" s="29">
        <f>IF($B155='Formulario de Respuestas'!$D154,'Formulario de Respuestas'!$V154,"ES DIFERENTE")</f>
        <v>0</v>
      </c>
      <c r="BC155" s="19" t="str">
        <f>IFERROR(VLOOKUP(CONCATENATE(BB$1,BB155),'Formulario de Preguntas'!$C$2:$FN$85,3,FALSE),"")</f>
        <v/>
      </c>
      <c r="BD155" s="1" t="str">
        <f>IFERROR(VLOOKUP(CONCATENATE(BB$1,BB155),'Formulario de Preguntas'!$C$2:$FN$85,4,FALSE),"")</f>
        <v/>
      </c>
      <c r="BE155" s="29">
        <f>IF($B155='Formulario de Respuestas'!$D154,'Formulario de Respuestas'!$W154,"ES DIFERENTE")</f>
        <v>0</v>
      </c>
      <c r="BF155" s="19" t="str">
        <f>IFERROR(VLOOKUP(CONCATENATE(BE$1,BE155),'Formulario de Preguntas'!$C$2:$FN$85,3,FALSE),"")</f>
        <v/>
      </c>
      <c r="BG155" s="1" t="str">
        <f>IFERROR(VLOOKUP(CONCATENATE(BE$1,BE155),'Formulario de Preguntas'!$C$2:$FN$85,4,FALSE),"")</f>
        <v/>
      </c>
      <c r="BH155" s="29">
        <f>IF($B155='Formulario de Respuestas'!$D154,'Formulario de Respuestas'!$X154,"ES DIFERENTE")</f>
        <v>0</v>
      </c>
      <c r="BI155" s="19" t="str">
        <f>IFERROR(VLOOKUP(CONCATENATE(BH$1,BH155),'Formulario de Preguntas'!$C$2:$FN$85,3,FALSE),"")</f>
        <v/>
      </c>
      <c r="BJ155" s="1" t="str">
        <f>IFERROR(VLOOKUP(CONCATENATE(BH$1,BH155),'Formulario de Preguntas'!$C$2:$FN$85,4,FALSE),"")</f>
        <v/>
      </c>
      <c r="BL155" s="29">
        <f>IF($B155='Formulario de Respuestas'!$D154,'Formulario de Respuestas'!$X154,"ES DIFERENTE")</f>
        <v>0</v>
      </c>
      <c r="BM155" s="19" t="str">
        <f>IFERROR(VLOOKUP(CONCATENATE(BL$1,BL155),'Formulario de Preguntas'!$C$2:$FN$85,3,FALSE),"")</f>
        <v/>
      </c>
      <c r="BN155" s="1" t="str">
        <f>IFERROR(VLOOKUP(CONCATENATE(BL$1,BL155),'Formulario de Preguntas'!$C$2:$FN$85,4,FALSE),"")</f>
        <v/>
      </c>
      <c r="BP155" s="1">
        <f t="shared" si="7"/>
        <v>0</v>
      </c>
      <c r="BQ155" s="1">
        <f t="shared" si="8"/>
        <v>0.25</v>
      </c>
      <c r="BR155" s="1">
        <f t="shared" si="6"/>
        <v>0</v>
      </c>
      <c r="BS155" s="1">
        <f>COUNTIF('Formulario de Respuestas'!$E154:$AC154,"A")</f>
        <v>0</v>
      </c>
      <c r="BT155" s="1">
        <f>COUNTIF('Formulario de Respuestas'!$E154:$AC154,"B")</f>
        <v>0</v>
      </c>
      <c r="BU155" s="1">
        <f>COUNTIF('Formulario de Respuestas'!$E154:$AC154,"C")</f>
        <v>0</v>
      </c>
      <c r="BV155" s="1">
        <f>COUNTIF('Formulario de Respuestas'!$E154:$AC154,"D")</f>
        <v>0</v>
      </c>
      <c r="BW155" s="1">
        <f>COUNTIF('Formulario de Respuestas'!$E154:$AC154,"E (RESPUESTA ANULADA)")</f>
        <v>0</v>
      </c>
    </row>
    <row r="156" spans="1:75" x14ac:dyDescent="0.25">
      <c r="A156" s="1">
        <f>'Formulario de Respuestas'!C155</f>
        <v>0</v>
      </c>
      <c r="B156" s="1">
        <f>'Formulario de Respuestas'!D155</f>
        <v>0</v>
      </c>
      <c r="C156" s="29">
        <f>IF($B156='Formulario de Respuestas'!$D155,'Formulario de Respuestas'!$E155,"ES DIFERENTE")</f>
        <v>0</v>
      </c>
      <c r="D156" s="19" t="str">
        <f>IFERROR(VLOOKUP(CONCATENATE(C$1,C156),'Formulario de Preguntas'!$C$2:$FN$85,3,FALSE),"")</f>
        <v/>
      </c>
      <c r="E156" s="1" t="str">
        <f>IFERROR(VLOOKUP(CONCATENATE(C$1,C156),'Formulario de Preguntas'!$C$2:$FN$85,4,FALSE),"")</f>
        <v/>
      </c>
      <c r="F156" s="29">
        <f>IF($B156='Formulario de Respuestas'!$D155,'Formulario de Respuestas'!$F155,"ES DIFERENTE")</f>
        <v>0</v>
      </c>
      <c r="G156" s="19" t="str">
        <f>IFERROR(VLOOKUP(CONCATENATE(F$1,F156),'Formulario de Preguntas'!$C$2:$FN$85,3,FALSE),"")</f>
        <v/>
      </c>
      <c r="H156" s="1" t="str">
        <f>IFERROR(VLOOKUP(CONCATENATE(F$1,F156),'Formulario de Preguntas'!$C$2:$FN$85,4,FALSE),"")</f>
        <v/>
      </c>
      <c r="I156" s="29">
        <f>IF($B156='Formulario de Respuestas'!$D155,'Formulario de Respuestas'!$G155,"ES DIFERENTE")</f>
        <v>0</v>
      </c>
      <c r="J156" s="19" t="str">
        <f>IFERROR(VLOOKUP(CONCATENATE(I$1,I156),'Formulario de Preguntas'!$C$2:$FN$85,3,FALSE),"")</f>
        <v/>
      </c>
      <c r="K156" s="1" t="str">
        <f>IFERROR(VLOOKUP(CONCATENATE(I$1,I156),'Formulario de Preguntas'!$C$2:$FN$85,4,FALSE),"")</f>
        <v/>
      </c>
      <c r="L156" s="29">
        <f>IF($B156='Formulario de Respuestas'!$D155,'Formulario de Respuestas'!$H155,"ES DIFERENTE")</f>
        <v>0</v>
      </c>
      <c r="M156" s="19" t="str">
        <f>IFERROR(VLOOKUP(CONCATENATE(L$1,L156),'Formulario de Preguntas'!$C$2:$FN$85,3,FALSE),"")</f>
        <v/>
      </c>
      <c r="N156" s="1" t="str">
        <f>IFERROR(VLOOKUP(CONCATENATE(L$1,L156),'Formulario de Preguntas'!$C$2:$FN$85,4,FALSE),"")</f>
        <v/>
      </c>
      <c r="O156" s="29">
        <f>IF($B156='Formulario de Respuestas'!$D155,'Formulario de Respuestas'!$I155,"ES DIFERENTE")</f>
        <v>0</v>
      </c>
      <c r="P156" s="19" t="str">
        <f>IFERROR(VLOOKUP(CONCATENATE(O$1,O156),'Formulario de Preguntas'!$C$2:$FN$85,3,FALSE),"")</f>
        <v/>
      </c>
      <c r="Q156" s="1" t="str">
        <f>IFERROR(VLOOKUP(CONCATENATE(O$1,O156),'Formulario de Preguntas'!$C$2:$FN$85,4,FALSE),"")</f>
        <v/>
      </c>
      <c r="R156" s="29">
        <f>IF($B156='Formulario de Respuestas'!$D155,'Formulario de Respuestas'!$J155,"ES DIFERENTE")</f>
        <v>0</v>
      </c>
      <c r="S156" s="19" t="str">
        <f>IFERROR(VLOOKUP(CONCATENATE(R$1,R156),'Formulario de Preguntas'!$C$2:$FN$85,3,FALSE),"")</f>
        <v/>
      </c>
      <c r="T156" s="1" t="str">
        <f>IFERROR(VLOOKUP(CONCATENATE(R$1,R156),'Formulario de Preguntas'!$C$2:$FN$85,4,FALSE),"")</f>
        <v/>
      </c>
      <c r="U156" s="29">
        <f>IF($B156='Formulario de Respuestas'!$D155,'Formulario de Respuestas'!$K155,"ES DIFERENTE")</f>
        <v>0</v>
      </c>
      <c r="V156" s="19" t="str">
        <f>IFERROR(VLOOKUP(CONCATENATE(U$1,U156),'Formulario de Preguntas'!$C$2:$FN$85,3,FALSE),"")</f>
        <v/>
      </c>
      <c r="W156" s="1" t="str">
        <f>IFERROR(VLOOKUP(CONCATENATE(U$1,U156),'Formulario de Preguntas'!$C$2:$FN$85,4,FALSE),"")</f>
        <v/>
      </c>
      <c r="X156" s="29">
        <f>IF($B156='Formulario de Respuestas'!$D155,'Formulario de Respuestas'!$L155,"ES DIFERENTE")</f>
        <v>0</v>
      </c>
      <c r="Y156" s="19" t="str">
        <f>IFERROR(VLOOKUP(CONCATENATE(X$1,X156),'Formulario de Preguntas'!$C$2:$FN$85,3,FALSE),"")</f>
        <v/>
      </c>
      <c r="Z156" s="1" t="str">
        <f>IFERROR(VLOOKUP(CONCATENATE(X$1,X156),'Formulario de Preguntas'!$C$2:$FN$85,4,FALSE),"")</f>
        <v/>
      </c>
      <c r="AA156" s="29">
        <f>IF($B156='Formulario de Respuestas'!$D155,'Formulario de Respuestas'!$M155,"ES DIFERENTE")</f>
        <v>0</v>
      </c>
      <c r="AB156" s="19" t="str">
        <f>IFERROR(VLOOKUP(CONCATENATE(AA$1,AA156),'Formulario de Preguntas'!$C$2:$FN$85,3,FALSE),"")</f>
        <v/>
      </c>
      <c r="AC156" s="1" t="str">
        <f>IFERROR(VLOOKUP(CONCATENATE(AA$1,AA156),'Formulario de Preguntas'!$C$2:$FN$85,4,FALSE),"")</f>
        <v/>
      </c>
      <c r="AD156" s="29">
        <f>IF($B156='Formulario de Respuestas'!$D155,'Formulario de Respuestas'!$N155,"ES DIFERENTE")</f>
        <v>0</v>
      </c>
      <c r="AE156" s="19" t="str">
        <f>IFERROR(VLOOKUP(CONCATENATE(AD$1,AD156),'Formulario de Preguntas'!$C$2:$FN$85,3,FALSE),"")</f>
        <v/>
      </c>
      <c r="AF156" s="1" t="str">
        <f>IFERROR(VLOOKUP(CONCATENATE(AD$1,AD156),'Formulario de Preguntas'!$C$2:$FN$85,4,FALSE),"")</f>
        <v/>
      </c>
      <c r="AG156" s="29">
        <f>IF($B156='Formulario de Respuestas'!$D155,'Formulario de Respuestas'!$O155,"ES DIFERENTE")</f>
        <v>0</v>
      </c>
      <c r="AH156" s="19" t="str">
        <f>IFERROR(VLOOKUP(CONCATENATE(AG$1,AG156),'Formulario de Preguntas'!$C$2:$FN$85,3,FALSE),"")</f>
        <v/>
      </c>
      <c r="AI156" s="1" t="str">
        <f>IFERROR(VLOOKUP(CONCATENATE(AG$1,AG156),'Formulario de Preguntas'!$C$2:$FN$85,4,FALSE),"")</f>
        <v/>
      </c>
      <c r="AJ156" s="29">
        <f>IF($B156='Formulario de Respuestas'!$D155,'Formulario de Respuestas'!$P155,"ES DIFERENTE")</f>
        <v>0</v>
      </c>
      <c r="AK156" s="19" t="str">
        <f>IFERROR(VLOOKUP(CONCATENATE(AJ$1,AJ156),'Formulario de Preguntas'!$C$2:$FN$85,3,FALSE),"")</f>
        <v/>
      </c>
      <c r="AL156" s="1" t="str">
        <f>IFERROR(VLOOKUP(CONCATENATE(AJ$1,AJ156),'Formulario de Preguntas'!$C$2:$FN$85,4,FALSE),"")</f>
        <v/>
      </c>
      <c r="AM156" s="29">
        <f>IF($B156='Formulario de Respuestas'!$D155,'Formulario de Respuestas'!$Q155,"ES DIFERENTE")</f>
        <v>0</v>
      </c>
      <c r="AN156" s="19" t="str">
        <f>IFERROR(VLOOKUP(CONCATENATE(AM$1,AM156),'Formulario de Preguntas'!$C$2:$FN$85,3,FALSE),"")</f>
        <v/>
      </c>
      <c r="AO156" s="1" t="str">
        <f>IFERROR(VLOOKUP(CONCATENATE(AM$1,AM156),'Formulario de Preguntas'!$C$2:$FN$85,4,FALSE),"")</f>
        <v/>
      </c>
      <c r="AP156" s="29">
        <f>IF($B156='Formulario de Respuestas'!$D155,'Formulario de Respuestas'!$R155,"ES DIFERENTE")</f>
        <v>0</v>
      </c>
      <c r="AQ156" s="19" t="str">
        <f>IFERROR(VLOOKUP(CONCATENATE(AP$1,AP156),'Formulario de Preguntas'!$C$2:$FN$85,3,FALSE),"")</f>
        <v/>
      </c>
      <c r="AR156" s="1" t="str">
        <f>IFERROR(VLOOKUP(CONCATENATE(AP$1,AP156),'Formulario de Preguntas'!$C$2:$FN$85,4,FALSE),"")</f>
        <v/>
      </c>
      <c r="AS156" s="29">
        <f>IF($B156='Formulario de Respuestas'!$D155,'Formulario de Respuestas'!$S155,"ES DIFERENTE")</f>
        <v>0</v>
      </c>
      <c r="AT156" s="19" t="str">
        <f>IFERROR(VLOOKUP(CONCATENATE(AS$1,AS156),'Formulario de Preguntas'!$C$2:$FN$85,3,FALSE),"")</f>
        <v/>
      </c>
      <c r="AU156" s="1" t="str">
        <f>IFERROR(VLOOKUP(CONCATENATE(AS$1,AS156),'Formulario de Preguntas'!$C$2:$FN$85,4,FALSE),"")</f>
        <v/>
      </c>
      <c r="AV156" s="29">
        <f>IF($B156='Formulario de Respuestas'!$D155,'Formulario de Respuestas'!$T155,"ES DIFERENTE")</f>
        <v>0</v>
      </c>
      <c r="AW156" s="19" t="str">
        <f>IFERROR(VLOOKUP(CONCATENATE(AV$1,AV156),'Formulario de Preguntas'!$C$2:$FN$85,3,FALSE),"")</f>
        <v/>
      </c>
      <c r="AX156" s="1" t="str">
        <f>IFERROR(VLOOKUP(CONCATENATE(AV$1,AV156),'Formulario de Preguntas'!$C$2:$FN$85,4,FALSE),"")</f>
        <v/>
      </c>
      <c r="AY156" s="29">
        <f>IF($B156='Formulario de Respuestas'!$D155,'Formulario de Respuestas'!$U155,"ES DIFERENTE")</f>
        <v>0</v>
      </c>
      <c r="AZ156" s="19" t="str">
        <f>IFERROR(VLOOKUP(CONCATENATE(AY$1,AY156),'Formulario de Preguntas'!$C$2:$FN$85,3,FALSE),"")</f>
        <v/>
      </c>
      <c r="BA156" s="1" t="str">
        <f>IFERROR(VLOOKUP(CONCATENATE(AY$1,AY156),'Formulario de Preguntas'!$C$2:$FN$85,4,FALSE),"")</f>
        <v/>
      </c>
      <c r="BB156" s="29">
        <f>IF($B156='Formulario de Respuestas'!$D155,'Formulario de Respuestas'!$V155,"ES DIFERENTE")</f>
        <v>0</v>
      </c>
      <c r="BC156" s="19" t="str">
        <f>IFERROR(VLOOKUP(CONCATENATE(BB$1,BB156),'Formulario de Preguntas'!$C$2:$FN$85,3,FALSE),"")</f>
        <v/>
      </c>
      <c r="BD156" s="1" t="str">
        <f>IFERROR(VLOOKUP(CONCATENATE(BB$1,BB156),'Formulario de Preguntas'!$C$2:$FN$85,4,FALSE),"")</f>
        <v/>
      </c>
      <c r="BE156" s="29">
        <f>IF($B156='Formulario de Respuestas'!$D155,'Formulario de Respuestas'!$W155,"ES DIFERENTE")</f>
        <v>0</v>
      </c>
      <c r="BF156" s="19" t="str">
        <f>IFERROR(VLOOKUP(CONCATENATE(BE$1,BE156),'Formulario de Preguntas'!$C$2:$FN$85,3,FALSE),"")</f>
        <v/>
      </c>
      <c r="BG156" s="1" t="str">
        <f>IFERROR(VLOOKUP(CONCATENATE(BE$1,BE156),'Formulario de Preguntas'!$C$2:$FN$85,4,FALSE),"")</f>
        <v/>
      </c>
      <c r="BH156" s="29">
        <f>IF($B156='Formulario de Respuestas'!$D155,'Formulario de Respuestas'!$X155,"ES DIFERENTE")</f>
        <v>0</v>
      </c>
      <c r="BI156" s="19" t="str">
        <f>IFERROR(VLOOKUP(CONCATENATE(BH$1,BH156),'Formulario de Preguntas'!$C$2:$FN$85,3,FALSE),"")</f>
        <v/>
      </c>
      <c r="BJ156" s="1" t="str">
        <f>IFERROR(VLOOKUP(CONCATENATE(BH$1,BH156),'Formulario de Preguntas'!$C$2:$FN$85,4,FALSE),"")</f>
        <v/>
      </c>
      <c r="BL156" s="29">
        <f>IF($B156='Formulario de Respuestas'!$D155,'Formulario de Respuestas'!$X155,"ES DIFERENTE")</f>
        <v>0</v>
      </c>
      <c r="BM156" s="19" t="str">
        <f>IFERROR(VLOOKUP(CONCATENATE(BL$1,BL156),'Formulario de Preguntas'!$C$2:$FN$85,3,FALSE),"")</f>
        <v/>
      </c>
      <c r="BN156" s="1" t="str">
        <f>IFERROR(VLOOKUP(CONCATENATE(BL$1,BL156),'Formulario de Preguntas'!$C$2:$FN$85,4,FALSE),"")</f>
        <v/>
      </c>
      <c r="BP156" s="1">
        <f t="shared" si="7"/>
        <v>0</v>
      </c>
      <c r="BQ156" s="1">
        <f t="shared" si="8"/>
        <v>0.25</v>
      </c>
      <c r="BR156" s="1">
        <f t="shared" si="6"/>
        <v>0</v>
      </c>
      <c r="BS156" s="1">
        <f>COUNTIF('Formulario de Respuestas'!$E155:$AC155,"A")</f>
        <v>0</v>
      </c>
      <c r="BT156" s="1">
        <f>COUNTIF('Formulario de Respuestas'!$E155:$AC155,"B")</f>
        <v>0</v>
      </c>
      <c r="BU156" s="1">
        <f>COUNTIF('Formulario de Respuestas'!$E155:$AC155,"C")</f>
        <v>0</v>
      </c>
      <c r="BV156" s="1">
        <f>COUNTIF('Formulario de Respuestas'!$E155:$AC155,"D")</f>
        <v>0</v>
      </c>
      <c r="BW156" s="1">
        <f>COUNTIF('Formulario de Respuestas'!$E155:$AC155,"E (RESPUESTA ANULADA)")</f>
        <v>0</v>
      </c>
    </row>
    <row r="157" spans="1:75" x14ac:dyDescent="0.25">
      <c r="A157" s="1">
        <f>'Formulario de Respuestas'!C156</f>
        <v>0</v>
      </c>
      <c r="B157" s="1">
        <f>'Formulario de Respuestas'!D156</f>
        <v>0</v>
      </c>
      <c r="C157" s="29">
        <f>IF($B157='Formulario de Respuestas'!$D156,'Formulario de Respuestas'!$E156,"ES DIFERENTE")</f>
        <v>0</v>
      </c>
      <c r="D157" s="19" t="str">
        <f>IFERROR(VLOOKUP(CONCATENATE(C$1,C157),'Formulario de Preguntas'!$C$2:$FN$85,3,FALSE),"")</f>
        <v/>
      </c>
      <c r="E157" s="1" t="str">
        <f>IFERROR(VLOOKUP(CONCATENATE(C$1,C157),'Formulario de Preguntas'!$C$2:$FN$85,4,FALSE),"")</f>
        <v/>
      </c>
      <c r="F157" s="29">
        <f>IF($B157='Formulario de Respuestas'!$D156,'Formulario de Respuestas'!$F156,"ES DIFERENTE")</f>
        <v>0</v>
      </c>
      <c r="G157" s="19" t="str">
        <f>IFERROR(VLOOKUP(CONCATENATE(F$1,F157),'Formulario de Preguntas'!$C$2:$FN$85,3,FALSE),"")</f>
        <v/>
      </c>
      <c r="H157" s="1" t="str">
        <f>IFERROR(VLOOKUP(CONCATENATE(F$1,F157),'Formulario de Preguntas'!$C$2:$FN$85,4,FALSE),"")</f>
        <v/>
      </c>
      <c r="I157" s="29">
        <f>IF($B157='Formulario de Respuestas'!$D156,'Formulario de Respuestas'!$G156,"ES DIFERENTE")</f>
        <v>0</v>
      </c>
      <c r="J157" s="19" t="str">
        <f>IFERROR(VLOOKUP(CONCATENATE(I$1,I157),'Formulario de Preguntas'!$C$2:$FN$85,3,FALSE),"")</f>
        <v/>
      </c>
      <c r="K157" s="1" t="str">
        <f>IFERROR(VLOOKUP(CONCATENATE(I$1,I157),'Formulario de Preguntas'!$C$2:$FN$85,4,FALSE),"")</f>
        <v/>
      </c>
      <c r="L157" s="29">
        <f>IF($B157='Formulario de Respuestas'!$D156,'Formulario de Respuestas'!$H156,"ES DIFERENTE")</f>
        <v>0</v>
      </c>
      <c r="M157" s="19" t="str">
        <f>IFERROR(VLOOKUP(CONCATENATE(L$1,L157),'Formulario de Preguntas'!$C$2:$FN$85,3,FALSE),"")</f>
        <v/>
      </c>
      <c r="N157" s="1" t="str">
        <f>IFERROR(VLOOKUP(CONCATENATE(L$1,L157),'Formulario de Preguntas'!$C$2:$FN$85,4,FALSE),"")</f>
        <v/>
      </c>
      <c r="O157" s="29">
        <f>IF($B157='Formulario de Respuestas'!$D156,'Formulario de Respuestas'!$I156,"ES DIFERENTE")</f>
        <v>0</v>
      </c>
      <c r="P157" s="19" t="str">
        <f>IFERROR(VLOOKUP(CONCATENATE(O$1,O157),'Formulario de Preguntas'!$C$2:$FN$85,3,FALSE),"")</f>
        <v/>
      </c>
      <c r="Q157" s="1" t="str">
        <f>IFERROR(VLOOKUP(CONCATENATE(O$1,O157),'Formulario de Preguntas'!$C$2:$FN$85,4,FALSE),"")</f>
        <v/>
      </c>
      <c r="R157" s="29">
        <f>IF($B157='Formulario de Respuestas'!$D156,'Formulario de Respuestas'!$J156,"ES DIFERENTE")</f>
        <v>0</v>
      </c>
      <c r="S157" s="19" t="str">
        <f>IFERROR(VLOOKUP(CONCATENATE(R$1,R157),'Formulario de Preguntas'!$C$2:$FN$85,3,FALSE),"")</f>
        <v/>
      </c>
      <c r="T157" s="1" t="str">
        <f>IFERROR(VLOOKUP(CONCATENATE(R$1,R157),'Formulario de Preguntas'!$C$2:$FN$85,4,FALSE),"")</f>
        <v/>
      </c>
      <c r="U157" s="29">
        <f>IF($B157='Formulario de Respuestas'!$D156,'Formulario de Respuestas'!$K156,"ES DIFERENTE")</f>
        <v>0</v>
      </c>
      <c r="V157" s="19" t="str">
        <f>IFERROR(VLOOKUP(CONCATENATE(U$1,U157),'Formulario de Preguntas'!$C$2:$FN$85,3,FALSE),"")</f>
        <v/>
      </c>
      <c r="W157" s="1" t="str">
        <f>IFERROR(VLOOKUP(CONCATENATE(U$1,U157),'Formulario de Preguntas'!$C$2:$FN$85,4,FALSE),"")</f>
        <v/>
      </c>
      <c r="X157" s="29">
        <f>IF($B157='Formulario de Respuestas'!$D156,'Formulario de Respuestas'!$L156,"ES DIFERENTE")</f>
        <v>0</v>
      </c>
      <c r="Y157" s="19" t="str">
        <f>IFERROR(VLOOKUP(CONCATENATE(X$1,X157),'Formulario de Preguntas'!$C$2:$FN$85,3,FALSE),"")</f>
        <v/>
      </c>
      <c r="Z157" s="1" t="str">
        <f>IFERROR(VLOOKUP(CONCATENATE(X$1,X157),'Formulario de Preguntas'!$C$2:$FN$85,4,FALSE),"")</f>
        <v/>
      </c>
      <c r="AA157" s="29">
        <f>IF($B157='Formulario de Respuestas'!$D156,'Formulario de Respuestas'!$M156,"ES DIFERENTE")</f>
        <v>0</v>
      </c>
      <c r="AB157" s="19" t="str">
        <f>IFERROR(VLOOKUP(CONCATENATE(AA$1,AA157),'Formulario de Preguntas'!$C$2:$FN$85,3,FALSE),"")</f>
        <v/>
      </c>
      <c r="AC157" s="1" t="str">
        <f>IFERROR(VLOOKUP(CONCATENATE(AA$1,AA157),'Formulario de Preguntas'!$C$2:$FN$85,4,FALSE),"")</f>
        <v/>
      </c>
      <c r="AD157" s="29">
        <f>IF($B157='Formulario de Respuestas'!$D156,'Formulario de Respuestas'!$N156,"ES DIFERENTE")</f>
        <v>0</v>
      </c>
      <c r="AE157" s="19" t="str">
        <f>IFERROR(VLOOKUP(CONCATENATE(AD$1,AD157),'Formulario de Preguntas'!$C$2:$FN$85,3,FALSE),"")</f>
        <v/>
      </c>
      <c r="AF157" s="1" t="str">
        <f>IFERROR(VLOOKUP(CONCATENATE(AD$1,AD157),'Formulario de Preguntas'!$C$2:$FN$85,4,FALSE),"")</f>
        <v/>
      </c>
      <c r="AG157" s="29">
        <f>IF($B157='Formulario de Respuestas'!$D156,'Formulario de Respuestas'!$O156,"ES DIFERENTE")</f>
        <v>0</v>
      </c>
      <c r="AH157" s="19" t="str">
        <f>IFERROR(VLOOKUP(CONCATENATE(AG$1,AG157),'Formulario de Preguntas'!$C$2:$FN$85,3,FALSE),"")</f>
        <v/>
      </c>
      <c r="AI157" s="1" t="str">
        <f>IFERROR(VLOOKUP(CONCATENATE(AG$1,AG157),'Formulario de Preguntas'!$C$2:$FN$85,4,FALSE),"")</f>
        <v/>
      </c>
      <c r="AJ157" s="29">
        <f>IF($B157='Formulario de Respuestas'!$D156,'Formulario de Respuestas'!$P156,"ES DIFERENTE")</f>
        <v>0</v>
      </c>
      <c r="AK157" s="19" t="str">
        <f>IFERROR(VLOOKUP(CONCATENATE(AJ$1,AJ157),'Formulario de Preguntas'!$C$2:$FN$85,3,FALSE),"")</f>
        <v/>
      </c>
      <c r="AL157" s="1" t="str">
        <f>IFERROR(VLOOKUP(CONCATENATE(AJ$1,AJ157),'Formulario de Preguntas'!$C$2:$FN$85,4,FALSE),"")</f>
        <v/>
      </c>
      <c r="AM157" s="29">
        <f>IF($B157='Formulario de Respuestas'!$D156,'Formulario de Respuestas'!$Q156,"ES DIFERENTE")</f>
        <v>0</v>
      </c>
      <c r="AN157" s="19" t="str">
        <f>IFERROR(VLOOKUP(CONCATENATE(AM$1,AM157),'Formulario de Preguntas'!$C$2:$FN$85,3,FALSE),"")</f>
        <v/>
      </c>
      <c r="AO157" s="1" t="str">
        <f>IFERROR(VLOOKUP(CONCATENATE(AM$1,AM157),'Formulario de Preguntas'!$C$2:$FN$85,4,FALSE),"")</f>
        <v/>
      </c>
      <c r="AP157" s="29">
        <f>IF($B157='Formulario de Respuestas'!$D156,'Formulario de Respuestas'!$R156,"ES DIFERENTE")</f>
        <v>0</v>
      </c>
      <c r="AQ157" s="19" t="str">
        <f>IFERROR(VLOOKUP(CONCATENATE(AP$1,AP157),'Formulario de Preguntas'!$C$2:$FN$85,3,FALSE),"")</f>
        <v/>
      </c>
      <c r="AR157" s="1" t="str">
        <f>IFERROR(VLOOKUP(CONCATENATE(AP$1,AP157),'Formulario de Preguntas'!$C$2:$FN$85,4,FALSE),"")</f>
        <v/>
      </c>
      <c r="AS157" s="29">
        <f>IF($B157='Formulario de Respuestas'!$D156,'Formulario de Respuestas'!$S156,"ES DIFERENTE")</f>
        <v>0</v>
      </c>
      <c r="AT157" s="19" t="str">
        <f>IFERROR(VLOOKUP(CONCATENATE(AS$1,AS157),'Formulario de Preguntas'!$C$2:$FN$85,3,FALSE),"")</f>
        <v/>
      </c>
      <c r="AU157" s="1" t="str">
        <f>IFERROR(VLOOKUP(CONCATENATE(AS$1,AS157),'Formulario de Preguntas'!$C$2:$FN$85,4,FALSE),"")</f>
        <v/>
      </c>
      <c r="AV157" s="29">
        <f>IF($B157='Formulario de Respuestas'!$D156,'Formulario de Respuestas'!$T156,"ES DIFERENTE")</f>
        <v>0</v>
      </c>
      <c r="AW157" s="19" t="str">
        <f>IFERROR(VLOOKUP(CONCATENATE(AV$1,AV157),'Formulario de Preguntas'!$C$2:$FN$85,3,FALSE),"")</f>
        <v/>
      </c>
      <c r="AX157" s="1" t="str">
        <f>IFERROR(VLOOKUP(CONCATENATE(AV$1,AV157),'Formulario de Preguntas'!$C$2:$FN$85,4,FALSE),"")</f>
        <v/>
      </c>
      <c r="AY157" s="29">
        <f>IF($B157='Formulario de Respuestas'!$D156,'Formulario de Respuestas'!$U156,"ES DIFERENTE")</f>
        <v>0</v>
      </c>
      <c r="AZ157" s="19" t="str">
        <f>IFERROR(VLOOKUP(CONCATENATE(AY$1,AY157),'Formulario de Preguntas'!$C$2:$FN$85,3,FALSE),"")</f>
        <v/>
      </c>
      <c r="BA157" s="1" t="str">
        <f>IFERROR(VLOOKUP(CONCATENATE(AY$1,AY157),'Formulario de Preguntas'!$C$2:$FN$85,4,FALSE),"")</f>
        <v/>
      </c>
      <c r="BB157" s="29">
        <f>IF($B157='Formulario de Respuestas'!$D156,'Formulario de Respuestas'!$V156,"ES DIFERENTE")</f>
        <v>0</v>
      </c>
      <c r="BC157" s="19" t="str">
        <f>IFERROR(VLOOKUP(CONCATENATE(BB$1,BB157),'Formulario de Preguntas'!$C$2:$FN$85,3,FALSE),"")</f>
        <v/>
      </c>
      <c r="BD157" s="1" t="str">
        <f>IFERROR(VLOOKUP(CONCATENATE(BB$1,BB157),'Formulario de Preguntas'!$C$2:$FN$85,4,FALSE),"")</f>
        <v/>
      </c>
      <c r="BE157" s="29">
        <f>IF($B157='Formulario de Respuestas'!$D156,'Formulario de Respuestas'!$W156,"ES DIFERENTE")</f>
        <v>0</v>
      </c>
      <c r="BF157" s="19" t="str">
        <f>IFERROR(VLOOKUP(CONCATENATE(BE$1,BE157),'Formulario de Preguntas'!$C$2:$FN$85,3,FALSE),"")</f>
        <v/>
      </c>
      <c r="BG157" s="1" t="str">
        <f>IFERROR(VLOOKUP(CONCATENATE(BE$1,BE157),'Formulario de Preguntas'!$C$2:$FN$85,4,FALSE),"")</f>
        <v/>
      </c>
      <c r="BH157" s="29">
        <f>IF($B157='Formulario de Respuestas'!$D156,'Formulario de Respuestas'!$X156,"ES DIFERENTE")</f>
        <v>0</v>
      </c>
      <c r="BI157" s="19" t="str">
        <f>IFERROR(VLOOKUP(CONCATENATE(BH$1,BH157),'Formulario de Preguntas'!$C$2:$FN$85,3,FALSE),"")</f>
        <v/>
      </c>
      <c r="BJ157" s="1" t="str">
        <f>IFERROR(VLOOKUP(CONCATENATE(BH$1,BH157),'Formulario de Preguntas'!$C$2:$FN$85,4,FALSE),"")</f>
        <v/>
      </c>
      <c r="BL157" s="29">
        <f>IF($B157='Formulario de Respuestas'!$D156,'Formulario de Respuestas'!$X156,"ES DIFERENTE")</f>
        <v>0</v>
      </c>
      <c r="BM157" s="19" t="str">
        <f>IFERROR(VLOOKUP(CONCATENATE(BL$1,BL157),'Formulario de Preguntas'!$C$2:$FN$85,3,FALSE),"")</f>
        <v/>
      </c>
      <c r="BN157" s="1" t="str">
        <f>IFERROR(VLOOKUP(CONCATENATE(BL$1,BL157),'Formulario de Preguntas'!$C$2:$FN$85,4,FALSE),"")</f>
        <v/>
      </c>
      <c r="BP157" s="1">
        <f t="shared" si="7"/>
        <v>0</v>
      </c>
      <c r="BQ157" s="1">
        <f t="shared" si="8"/>
        <v>0.25</v>
      </c>
      <c r="BR157" s="1">
        <f t="shared" si="6"/>
        <v>0</v>
      </c>
      <c r="BS157" s="1">
        <f>COUNTIF('Formulario de Respuestas'!$E156:$AC156,"A")</f>
        <v>0</v>
      </c>
      <c r="BT157" s="1">
        <f>COUNTIF('Formulario de Respuestas'!$E156:$AC156,"B")</f>
        <v>0</v>
      </c>
      <c r="BU157" s="1">
        <f>COUNTIF('Formulario de Respuestas'!$E156:$AC156,"C")</f>
        <v>0</v>
      </c>
      <c r="BV157" s="1">
        <f>COUNTIF('Formulario de Respuestas'!$E156:$AC156,"D")</f>
        <v>0</v>
      </c>
      <c r="BW157" s="1">
        <f>COUNTIF('Formulario de Respuestas'!$E156:$AC156,"E (RESPUESTA ANULADA)")</f>
        <v>0</v>
      </c>
    </row>
    <row r="158" spans="1:75" x14ac:dyDescent="0.25">
      <c r="A158" s="1">
        <f>'Formulario de Respuestas'!C157</f>
        <v>0</v>
      </c>
      <c r="B158" s="1">
        <f>'Formulario de Respuestas'!D157</f>
        <v>0</v>
      </c>
      <c r="C158" s="29">
        <f>IF($B158='Formulario de Respuestas'!$D157,'Formulario de Respuestas'!$E157,"ES DIFERENTE")</f>
        <v>0</v>
      </c>
      <c r="D158" s="19" t="str">
        <f>IFERROR(VLOOKUP(CONCATENATE(C$1,C158),'Formulario de Preguntas'!$C$2:$FN$85,3,FALSE),"")</f>
        <v/>
      </c>
      <c r="E158" s="1" t="str">
        <f>IFERROR(VLOOKUP(CONCATENATE(C$1,C158),'Formulario de Preguntas'!$C$2:$FN$85,4,FALSE),"")</f>
        <v/>
      </c>
      <c r="F158" s="29">
        <f>IF($B158='Formulario de Respuestas'!$D157,'Formulario de Respuestas'!$F157,"ES DIFERENTE")</f>
        <v>0</v>
      </c>
      <c r="G158" s="19" t="str">
        <f>IFERROR(VLOOKUP(CONCATENATE(F$1,F158),'Formulario de Preguntas'!$C$2:$FN$85,3,FALSE),"")</f>
        <v/>
      </c>
      <c r="H158" s="1" t="str">
        <f>IFERROR(VLOOKUP(CONCATENATE(F$1,F158),'Formulario de Preguntas'!$C$2:$FN$85,4,FALSE),"")</f>
        <v/>
      </c>
      <c r="I158" s="29">
        <f>IF($B158='Formulario de Respuestas'!$D157,'Formulario de Respuestas'!$G157,"ES DIFERENTE")</f>
        <v>0</v>
      </c>
      <c r="J158" s="19" t="str">
        <f>IFERROR(VLOOKUP(CONCATENATE(I$1,I158),'Formulario de Preguntas'!$C$2:$FN$85,3,FALSE),"")</f>
        <v/>
      </c>
      <c r="K158" s="1" t="str">
        <f>IFERROR(VLOOKUP(CONCATENATE(I$1,I158),'Formulario de Preguntas'!$C$2:$FN$85,4,FALSE),"")</f>
        <v/>
      </c>
      <c r="L158" s="29">
        <f>IF($B158='Formulario de Respuestas'!$D157,'Formulario de Respuestas'!$H157,"ES DIFERENTE")</f>
        <v>0</v>
      </c>
      <c r="M158" s="19" t="str">
        <f>IFERROR(VLOOKUP(CONCATENATE(L$1,L158),'Formulario de Preguntas'!$C$2:$FN$85,3,FALSE),"")</f>
        <v/>
      </c>
      <c r="N158" s="1" t="str">
        <f>IFERROR(VLOOKUP(CONCATENATE(L$1,L158),'Formulario de Preguntas'!$C$2:$FN$85,4,FALSE),"")</f>
        <v/>
      </c>
      <c r="O158" s="29">
        <f>IF($B158='Formulario de Respuestas'!$D157,'Formulario de Respuestas'!$I157,"ES DIFERENTE")</f>
        <v>0</v>
      </c>
      <c r="P158" s="19" t="str">
        <f>IFERROR(VLOOKUP(CONCATENATE(O$1,O158),'Formulario de Preguntas'!$C$2:$FN$85,3,FALSE),"")</f>
        <v/>
      </c>
      <c r="Q158" s="1" t="str">
        <f>IFERROR(VLOOKUP(CONCATENATE(O$1,O158),'Formulario de Preguntas'!$C$2:$FN$85,4,FALSE),"")</f>
        <v/>
      </c>
      <c r="R158" s="29">
        <f>IF($B158='Formulario de Respuestas'!$D157,'Formulario de Respuestas'!$J157,"ES DIFERENTE")</f>
        <v>0</v>
      </c>
      <c r="S158" s="19" t="str">
        <f>IFERROR(VLOOKUP(CONCATENATE(R$1,R158),'Formulario de Preguntas'!$C$2:$FN$85,3,FALSE),"")</f>
        <v/>
      </c>
      <c r="T158" s="1" t="str">
        <f>IFERROR(VLOOKUP(CONCATENATE(R$1,R158),'Formulario de Preguntas'!$C$2:$FN$85,4,FALSE),"")</f>
        <v/>
      </c>
      <c r="U158" s="29">
        <f>IF($B158='Formulario de Respuestas'!$D157,'Formulario de Respuestas'!$K157,"ES DIFERENTE")</f>
        <v>0</v>
      </c>
      <c r="V158" s="19" t="str">
        <f>IFERROR(VLOOKUP(CONCATENATE(U$1,U158),'Formulario de Preguntas'!$C$2:$FN$85,3,FALSE),"")</f>
        <v/>
      </c>
      <c r="W158" s="1" t="str">
        <f>IFERROR(VLOOKUP(CONCATENATE(U$1,U158),'Formulario de Preguntas'!$C$2:$FN$85,4,FALSE),"")</f>
        <v/>
      </c>
      <c r="X158" s="29">
        <f>IF($B158='Formulario de Respuestas'!$D157,'Formulario de Respuestas'!$L157,"ES DIFERENTE")</f>
        <v>0</v>
      </c>
      <c r="Y158" s="19" t="str">
        <f>IFERROR(VLOOKUP(CONCATENATE(X$1,X158),'Formulario de Preguntas'!$C$2:$FN$85,3,FALSE),"")</f>
        <v/>
      </c>
      <c r="Z158" s="1" t="str">
        <f>IFERROR(VLOOKUP(CONCATENATE(X$1,X158),'Formulario de Preguntas'!$C$2:$FN$85,4,FALSE),"")</f>
        <v/>
      </c>
      <c r="AA158" s="29">
        <f>IF($B158='Formulario de Respuestas'!$D157,'Formulario de Respuestas'!$M157,"ES DIFERENTE")</f>
        <v>0</v>
      </c>
      <c r="AB158" s="19" t="str">
        <f>IFERROR(VLOOKUP(CONCATENATE(AA$1,AA158),'Formulario de Preguntas'!$C$2:$FN$85,3,FALSE),"")</f>
        <v/>
      </c>
      <c r="AC158" s="1" t="str">
        <f>IFERROR(VLOOKUP(CONCATENATE(AA$1,AA158),'Formulario de Preguntas'!$C$2:$FN$85,4,FALSE),"")</f>
        <v/>
      </c>
      <c r="AD158" s="29">
        <f>IF($B158='Formulario de Respuestas'!$D157,'Formulario de Respuestas'!$N157,"ES DIFERENTE")</f>
        <v>0</v>
      </c>
      <c r="AE158" s="19" t="str">
        <f>IFERROR(VLOOKUP(CONCATENATE(AD$1,AD158),'Formulario de Preguntas'!$C$2:$FN$85,3,FALSE),"")</f>
        <v/>
      </c>
      <c r="AF158" s="1" t="str">
        <f>IFERROR(VLOOKUP(CONCATENATE(AD$1,AD158),'Formulario de Preguntas'!$C$2:$FN$85,4,FALSE),"")</f>
        <v/>
      </c>
      <c r="AG158" s="29">
        <f>IF($B158='Formulario de Respuestas'!$D157,'Formulario de Respuestas'!$O157,"ES DIFERENTE")</f>
        <v>0</v>
      </c>
      <c r="AH158" s="19" t="str">
        <f>IFERROR(VLOOKUP(CONCATENATE(AG$1,AG158),'Formulario de Preguntas'!$C$2:$FN$85,3,FALSE),"")</f>
        <v/>
      </c>
      <c r="AI158" s="1" t="str">
        <f>IFERROR(VLOOKUP(CONCATENATE(AG$1,AG158),'Formulario de Preguntas'!$C$2:$FN$85,4,FALSE),"")</f>
        <v/>
      </c>
      <c r="AJ158" s="29">
        <f>IF($B158='Formulario de Respuestas'!$D157,'Formulario de Respuestas'!$P157,"ES DIFERENTE")</f>
        <v>0</v>
      </c>
      <c r="AK158" s="19" t="str">
        <f>IFERROR(VLOOKUP(CONCATENATE(AJ$1,AJ158),'Formulario de Preguntas'!$C$2:$FN$85,3,FALSE),"")</f>
        <v/>
      </c>
      <c r="AL158" s="1" t="str">
        <f>IFERROR(VLOOKUP(CONCATENATE(AJ$1,AJ158),'Formulario de Preguntas'!$C$2:$FN$85,4,FALSE),"")</f>
        <v/>
      </c>
      <c r="AM158" s="29">
        <f>IF($B158='Formulario de Respuestas'!$D157,'Formulario de Respuestas'!$Q157,"ES DIFERENTE")</f>
        <v>0</v>
      </c>
      <c r="AN158" s="19" t="str">
        <f>IFERROR(VLOOKUP(CONCATENATE(AM$1,AM158),'Formulario de Preguntas'!$C$2:$FN$85,3,FALSE),"")</f>
        <v/>
      </c>
      <c r="AO158" s="1" t="str">
        <f>IFERROR(VLOOKUP(CONCATENATE(AM$1,AM158),'Formulario de Preguntas'!$C$2:$FN$85,4,FALSE),"")</f>
        <v/>
      </c>
      <c r="AP158" s="29">
        <f>IF($B158='Formulario de Respuestas'!$D157,'Formulario de Respuestas'!$R157,"ES DIFERENTE")</f>
        <v>0</v>
      </c>
      <c r="AQ158" s="19" t="str">
        <f>IFERROR(VLOOKUP(CONCATENATE(AP$1,AP158),'Formulario de Preguntas'!$C$2:$FN$85,3,FALSE),"")</f>
        <v/>
      </c>
      <c r="AR158" s="1" t="str">
        <f>IFERROR(VLOOKUP(CONCATENATE(AP$1,AP158),'Formulario de Preguntas'!$C$2:$FN$85,4,FALSE),"")</f>
        <v/>
      </c>
      <c r="AS158" s="29">
        <f>IF($B158='Formulario de Respuestas'!$D157,'Formulario de Respuestas'!$S157,"ES DIFERENTE")</f>
        <v>0</v>
      </c>
      <c r="AT158" s="19" t="str">
        <f>IFERROR(VLOOKUP(CONCATENATE(AS$1,AS158),'Formulario de Preguntas'!$C$2:$FN$85,3,FALSE),"")</f>
        <v/>
      </c>
      <c r="AU158" s="1" t="str">
        <f>IFERROR(VLOOKUP(CONCATENATE(AS$1,AS158),'Formulario de Preguntas'!$C$2:$FN$85,4,FALSE),"")</f>
        <v/>
      </c>
      <c r="AV158" s="29">
        <f>IF($B158='Formulario de Respuestas'!$D157,'Formulario de Respuestas'!$T157,"ES DIFERENTE")</f>
        <v>0</v>
      </c>
      <c r="AW158" s="19" t="str">
        <f>IFERROR(VLOOKUP(CONCATENATE(AV$1,AV158),'Formulario de Preguntas'!$C$2:$FN$85,3,FALSE),"")</f>
        <v/>
      </c>
      <c r="AX158" s="1" t="str">
        <f>IFERROR(VLOOKUP(CONCATENATE(AV$1,AV158),'Formulario de Preguntas'!$C$2:$FN$85,4,FALSE),"")</f>
        <v/>
      </c>
      <c r="AY158" s="29">
        <f>IF($B158='Formulario de Respuestas'!$D157,'Formulario de Respuestas'!$U157,"ES DIFERENTE")</f>
        <v>0</v>
      </c>
      <c r="AZ158" s="19" t="str">
        <f>IFERROR(VLOOKUP(CONCATENATE(AY$1,AY158),'Formulario de Preguntas'!$C$2:$FN$85,3,FALSE),"")</f>
        <v/>
      </c>
      <c r="BA158" s="1" t="str">
        <f>IFERROR(VLOOKUP(CONCATENATE(AY$1,AY158),'Formulario de Preguntas'!$C$2:$FN$85,4,FALSE),"")</f>
        <v/>
      </c>
      <c r="BB158" s="29">
        <f>IF($B158='Formulario de Respuestas'!$D157,'Formulario de Respuestas'!$V157,"ES DIFERENTE")</f>
        <v>0</v>
      </c>
      <c r="BC158" s="19" t="str">
        <f>IFERROR(VLOOKUP(CONCATENATE(BB$1,BB158),'Formulario de Preguntas'!$C$2:$FN$85,3,FALSE),"")</f>
        <v/>
      </c>
      <c r="BD158" s="1" t="str">
        <f>IFERROR(VLOOKUP(CONCATENATE(BB$1,BB158),'Formulario de Preguntas'!$C$2:$FN$85,4,FALSE),"")</f>
        <v/>
      </c>
      <c r="BE158" s="29">
        <f>IF($B158='Formulario de Respuestas'!$D157,'Formulario de Respuestas'!$W157,"ES DIFERENTE")</f>
        <v>0</v>
      </c>
      <c r="BF158" s="19" t="str">
        <f>IFERROR(VLOOKUP(CONCATENATE(BE$1,BE158),'Formulario de Preguntas'!$C$2:$FN$85,3,FALSE),"")</f>
        <v/>
      </c>
      <c r="BG158" s="1" t="str">
        <f>IFERROR(VLOOKUP(CONCATENATE(BE$1,BE158),'Formulario de Preguntas'!$C$2:$FN$85,4,FALSE),"")</f>
        <v/>
      </c>
      <c r="BH158" s="29">
        <f>IF($B158='Formulario de Respuestas'!$D157,'Formulario de Respuestas'!$X157,"ES DIFERENTE")</f>
        <v>0</v>
      </c>
      <c r="BI158" s="19" t="str">
        <f>IFERROR(VLOOKUP(CONCATENATE(BH$1,BH158),'Formulario de Preguntas'!$C$2:$FN$85,3,FALSE),"")</f>
        <v/>
      </c>
      <c r="BJ158" s="1" t="str">
        <f>IFERROR(VLOOKUP(CONCATENATE(BH$1,BH158),'Formulario de Preguntas'!$C$2:$FN$85,4,FALSE),"")</f>
        <v/>
      </c>
      <c r="BL158" s="29">
        <f>IF($B158='Formulario de Respuestas'!$D157,'Formulario de Respuestas'!$X157,"ES DIFERENTE")</f>
        <v>0</v>
      </c>
      <c r="BM158" s="19" t="str">
        <f>IFERROR(VLOOKUP(CONCATENATE(BL$1,BL158),'Formulario de Preguntas'!$C$2:$FN$85,3,FALSE),"")</f>
        <v/>
      </c>
      <c r="BN158" s="1" t="str">
        <f>IFERROR(VLOOKUP(CONCATENATE(BL$1,BL158),'Formulario de Preguntas'!$C$2:$FN$85,4,FALSE),"")</f>
        <v/>
      </c>
      <c r="BP158" s="1">
        <f t="shared" si="7"/>
        <v>0</v>
      </c>
      <c r="BQ158" s="1">
        <f t="shared" si="8"/>
        <v>0.25</v>
      </c>
      <c r="BR158" s="1">
        <f t="shared" ref="BR158:BR221" si="9">BP158*BQ158</f>
        <v>0</v>
      </c>
      <c r="BS158" s="1">
        <f>COUNTIF('Formulario de Respuestas'!$E157:$AC157,"A")</f>
        <v>0</v>
      </c>
      <c r="BT158" s="1">
        <f>COUNTIF('Formulario de Respuestas'!$E157:$AC157,"B")</f>
        <v>0</v>
      </c>
      <c r="BU158" s="1">
        <f>COUNTIF('Formulario de Respuestas'!$E157:$AC157,"C")</f>
        <v>0</v>
      </c>
      <c r="BV158" s="1">
        <f>COUNTIF('Formulario de Respuestas'!$E157:$AC157,"D")</f>
        <v>0</v>
      </c>
      <c r="BW158" s="1">
        <f>COUNTIF('Formulario de Respuestas'!$E157:$AC157,"E (RESPUESTA ANULADA)")</f>
        <v>0</v>
      </c>
    </row>
    <row r="159" spans="1:75" x14ac:dyDescent="0.25">
      <c r="A159" s="1">
        <f>'Formulario de Respuestas'!C158</f>
        <v>0</v>
      </c>
      <c r="B159" s="1">
        <f>'Formulario de Respuestas'!D158</f>
        <v>0</v>
      </c>
      <c r="C159" s="29">
        <f>IF($B159='Formulario de Respuestas'!$D158,'Formulario de Respuestas'!$E158,"ES DIFERENTE")</f>
        <v>0</v>
      </c>
      <c r="D159" s="19" t="str">
        <f>IFERROR(VLOOKUP(CONCATENATE(C$1,C159),'Formulario de Preguntas'!$C$2:$FN$85,3,FALSE),"")</f>
        <v/>
      </c>
      <c r="E159" s="1" t="str">
        <f>IFERROR(VLOOKUP(CONCATENATE(C$1,C159),'Formulario de Preguntas'!$C$2:$FN$85,4,FALSE),"")</f>
        <v/>
      </c>
      <c r="F159" s="29">
        <f>IF($B159='Formulario de Respuestas'!$D158,'Formulario de Respuestas'!$F158,"ES DIFERENTE")</f>
        <v>0</v>
      </c>
      <c r="G159" s="19" t="str">
        <f>IFERROR(VLOOKUP(CONCATENATE(F$1,F159),'Formulario de Preguntas'!$C$2:$FN$85,3,FALSE),"")</f>
        <v/>
      </c>
      <c r="H159" s="1" t="str">
        <f>IFERROR(VLOOKUP(CONCATENATE(F$1,F159),'Formulario de Preguntas'!$C$2:$FN$85,4,FALSE),"")</f>
        <v/>
      </c>
      <c r="I159" s="29">
        <f>IF($B159='Formulario de Respuestas'!$D158,'Formulario de Respuestas'!$G158,"ES DIFERENTE")</f>
        <v>0</v>
      </c>
      <c r="J159" s="19" t="str">
        <f>IFERROR(VLOOKUP(CONCATENATE(I$1,I159),'Formulario de Preguntas'!$C$2:$FN$85,3,FALSE),"")</f>
        <v/>
      </c>
      <c r="K159" s="1" t="str">
        <f>IFERROR(VLOOKUP(CONCATENATE(I$1,I159),'Formulario de Preguntas'!$C$2:$FN$85,4,FALSE),"")</f>
        <v/>
      </c>
      <c r="L159" s="29">
        <f>IF($B159='Formulario de Respuestas'!$D158,'Formulario de Respuestas'!$H158,"ES DIFERENTE")</f>
        <v>0</v>
      </c>
      <c r="M159" s="19" t="str">
        <f>IFERROR(VLOOKUP(CONCATENATE(L$1,L159),'Formulario de Preguntas'!$C$2:$FN$85,3,FALSE),"")</f>
        <v/>
      </c>
      <c r="N159" s="1" t="str">
        <f>IFERROR(VLOOKUP(CONCATENATE(L$1,L159),'Formulario de Preguntas'!$C$2:$FN$85,4,FALSE),"")</f>
        <v/>
      </c>
      <c r="O159" s="29">
        <f>IF($B159='Formulario de Respuestas'!$D158,'Formulario de Respuestas'!$I158,"ES DIFERENTE")</f>
        <v>0</v>
      </c>
      <c r="P159" s="19" t="str">
        <f>IFERROR(VLOOKUP(CONCATENATE(O$1,O159),'Formulario de Preguntas'!$C$2:$FN$85,3,FALSE),"")</f>
        <v/>
      </c>
      <c r="Q159" s="1" t="str">
        <f>IFERROR(VLOOKUP(CONCATENATE(O$1,O159),'Formulario de Preguntas'!$C$2:$FN$85,4,FALSE),"")</f>
        <v/>
      </c>
      <c r="R159" s="29">
        <f>IF($B159='Formulario de Respuestas'!$D158,'Formulario de Respuestas'!$J158,"ES DIFERENTE")</f>
        <v>0</v>
      </c>
      <c r="S159" s="19" t="str">
        <f>IFERROR(VLOOKUP(CONCATENATE(R$1,R159),'Formulario de Preguntas'!$C$2:$FN$85,3,FALSE),"")</f>
        <v/>
      </c>
      <c r="T159" s="1" t="str">
        <f>IFERROR(VLOOKUP(CONCATENATE(R$1,R159),'Formulario de Preguntas'!$C$2:$FN$85,4,FALSE),"")</f>
        <v/>
      </c>
      <c r="U159" s="29">
        <f>IF($B159='Formulario de Respuestas'!$D158,'Formulario de Respuestas'!$K158,"ES DIFERENTE")</f>
        <v>0</v>
      </c>
      <c r="V159" s="19" t="str">
        <f>IFERROR(VLOOKUP(CONCATENATE(U$1,U159),'Formulario de Preguntas'!$C$2:$FN$85,3,FALSE),"")</f>
        <v/>
      </c>
      <c r="W159" s="1" t="str">
        <f>IFERROR(VLOOKUP(CONCATENATE(U$1,U159),'Formulario de Preguntas'!$C$2:$FN$85,4,FALSE),"")</f>
        <v/>
      </c>
      <c r="X159" s="29">
        <f>IF($B159='Formulario de Respuestas'!$D158,'Formulario de Respuestas'!$L158,"ES DIFERENTE")</f>
        <v>0</v>
      </c>
      <c r="Y159" s="19" t="str">
        <f>IFERROR(VLOOKUP(CONCATENATE(X$1,X159),'Formulario de Preguntas'!$C$2:$FN$85,3,FALSE),"")</f>
        <v/>
      </c>
      <c r="Z159" s="1" t="str">
        <f>IFERROR(VLOOKUP(CONCATENATE(X$1,X159),'Formulario de Preguntas'!$C$2:$FN$85,4,FALSE),"")</f>
        <v/>
      </c>
      <c r="AA159" s="29">
        <f>IF($B159='Formulario de Respuestas'!$D158,'Formulario de Respuestas'!$M158,"ES DIFERENTE")</f>
        <v>0</v>
      </c>
      <c r="AB159" s="19" t="str">
        <f>IFERROR(VLOOKUP(CONCATENATE(AA$1,AA159),'Formulario de Preguntas'!$C$2:$FN$85,3,FALSE),"")</f>
        <v/>
      </c>
      <c r="AC159" s="1" t="str">
        <f>IFERROR(VLOOKUP(CONCATENATE(AA$1,AA159),'Formulario de Preguntas'!$C$2:$FN$85,4,FALSE),"")</f>
        <v/>
      </c>
      <c r="AD159" s="29">
        <f>IF($B159='Formulario de Respuestas'!$D158,'Formulario de Respuestas'!$N158,"ES DIFERENTE")</f>
        <v>0</v>
      </c>
      <c r="AE159" s="19" t="str">
        <f>IFERROR(VLOOKUP(CONCATENATE(AD$1,AD159),'Formulario de Preguntas'!$C$2:$FN$85,3,FALSE),"")</f>
        <v/>
      </c>
      <c r="AF159" s="1" t="str">
        <f>IFERROR(VLOOKUP(CONCATENATE(AD$1,AD159),'Formulario de Preguntas'!$C$2:$FN$85,4,FALSE),"")</f>
        <v/>
      </c>
      <c r="AG159" s="29">
        <f>IF($B159='Formulario de Respuestas'!$D158,'Formulario de Respuestas'!$O158,"ES DIFERENTE")</f>
        <v>0</v>
      </c>
      <c r="AH159" s="19" t="str">
        <f>IFERROR(VLOOKUP(CONCATENATE(AG$1,AG159),'Formulario de Preguntas'!$C$2:$FN$85,3,FALSE),"")</f>
        <v/>
      </c>
      <c r="AI159" s="1" t="str">
        <f>IFERROR(VLOOKUP(CONCATENATE(AG$1,AG159),'Formulario de Preguntas'!$C$2:$FN$85,4,FALSE),"")</f>
        <v/>
      </c>
      <c r="AJ159" s="29">
        <f>IF($B159='Formulario de Respuestas'!$D158,'Formulario de Respuestas'!$P158,"ES DIFERENTE")</f>
        <v>0</v>
      </c>
      <c r="AK159" s="19" t="str">
        <f>IFERROR(VLOOKUP(CONCATENATE(AJ$1,AJ159),'Formulario de Preguntas'!$C$2:$FN$85,3,FALSE),"")</f>
        <v/>
      </c>
      <c r="AL159" s="1" t="str">
        <f>IFERROR(VLOOKUP(CONCATENATE(AJ$1,AJ159),'Formulario de Preguntas'!$C$2:$FN$85,4,FALSE),"")</f>
        <v/>
      </c>
      <c r="AM159" s="29">
        <f>IF($B159='Formulario de Respuestas'!$D158,'Formulario de Respuestas'!$Q158,"ES DIFERENTE")</f>
        <v>0</v>
      </c>
      <c r="AN159" s="19" t="str">
        <f>IFERROR(VLOOKUP(CONCATENATE(AM$1,AM159),'Formulario de Preguntas'!$C$2:$FN$85,3,FALSE),"")</f>
        <v/>
      </c>
      <c r="AO159" s="1" t="str">
        <f>IFERROR(VLOOKUP(CONCATENATE(AM$1,AM159),'Formulario de Preguntas'!$C$2:$FN$85,4,FALSE),"")</f>
        <v/>
      </c>
      <c r="AP159" s="29">
        <f>IF($B159='Formulario de Respuestas'!$D158,'Formulario de Respuestas'!$R158,"ES DIFERENTE")</f>
        <v>0</v>
      </c>
      <c r="AQ159" s="19" t="str">
        <f>IFERROR(VLOOKUP(CONCATENATE(AP$1,AP159),'Formulario de Preguntas'!$C$2:$FN$85,3,FALSE),"")</f>
        <v/>
      </c>
      <c r="AR159" s="1" t="str">
        <f>IFERROR(VLOOKUP(CONCATENATE(AP$1,AP159),'Formulario de Preguntas'!$C$2:$FN$85,4,FALSE),"")</f>
        <v/>
      </c>
      <c r="AS159" s="29">
        <f>IF($B159='Formulario de Respuestas'!$D158,'Formulario de Respuestas'!$S158,"ES DIFERENTE")</f>
        <v>0</v>
      </c>
      <c r="AT159" s="19" t="str">
        <f>IFERROR(VLOOKUP(CONCATENATE(AS$1,AS159),'Formulario de Preguntas'!$C$2:$FN$85,3,FALSE),"")</f>
        <v/>
      </c>
      <c r="AU159" s="1" t="str">
        <f>IFERROR(VLOOKUP(CONCATENATE(AS$1,AS159),'Formulario de Preguntas'!$C$2:$FN$85,4,FALSE),"")</f>
        <v/>
      </c>
      <c r="AV159" s="29">
        <f>IF($B159='Formulario de Respuestas'!$D158,'Formulario de Respuestas'!$T158,"ES DIFERENTE")</f>
        <v>0</v>
      </c>
      <c r="AW159" s="19" t="str">
        <f>IFERROR(VLOOKUP(CONCATENATE(AV$1,AV159),'Formulario de Preguntas'!$C$2:$FN$85,3,FALSE),"")</f>
        <v/>
      </c>
      <c r="AX159" s="1" t="str">
        <f>IFERROR(VLOOKUP(CONCATENATE(AV$1,AV159),'Formulario de Preguntas'!$C$2:$FN$85,4,FALSE),"")</f>
        <v/>
      </c>
      <c r="AY159" s="29">
        <f>IF($B159='Formulario de Respuestas'!$D158,'Formulario de Respuestas'!$U158,"ES DIFERENTE")</f>
        <v>0</v>
      </c>
      <c r="AZ159" s="19" t="str">
        <f>IFERROR(VLOOKUP(CONCATENATE(AY$1,AY159),'Formulario de Preguntas'!$C$2:$FN$85,3,FALSE),"")</f>
        <v/>
      </c>
      <c r="BA159" s="1" t="str">
        <f>IFERROR(VLOOKUP(CONCATENATE(AY$1,AY159),'Formulario de Preguntas'!$C$2:$FN$85,4,FALSE),"")</f>
        <v/>
      </c>
      <c r="BB159" s="29">
        <f>IF($B159='Formulario de Respuestas'!$D158,'Formulario de Respuestas'!$V158,"ES DIFERENTE")</f>
        <v>0</v>
      </c>
      <c r="BC159" s="19" t="str">
        <f>IFERROR(VLOOKUP(CONCATENATE(BB$1,BB159),'Formulario de Preguntas'!$C$2:$FN$85,3,FALSE),"")</f>
        <v/>
      </c>
      <c r="BD159" s="1" t="str">
        <f>IFERROR(VLOOKUP(CONCATENATE(BB$1,BB159),'Formulario de Preguntas'!$C$2:$FN$85,4,FALSE),"")</f>
        <v/>
      </c>
      <c r="BE159" s="29">
        <f>IF($B159='Formulario de Respuestas'!$D158,'Formulario de Respuestas'!$W158,"ES DIFERENTE")</f>
        <v>0</v>
      </c>
      <c r="BF159" s="19" t="str">
        <f>IFERROR(VLOOKUP(CONCATENATE(BE$1,BE159),'Formulario de Preguntas'!$C$2:$FN$85,3,FALSE),"")</f>
        <v/>
      </c>
      <c r="BG159" s="1" t="str">
        <f>IFERROR(VLOOKUP(CONCATENATE(BE$1,BE159),'Formulario de Preguntas'!$C$2:$FN$85,4,FALSE),"")</f>
        <v/>
      </c>
      <c r="BH159" s="29">
        <f>IF($B159='Formulario de Respuestas'!$D158,'Formulario de Respuestas'!$X158,"ES DIFERENTE")</f>
        <v>0</v>
      </c>
      <c r="BI159" s="19" t="str">
        <f>IFERROR(VLOOKUP(CONCATENATE(BH$1,BH159),'Formulario de Preguntas'!$C$2:$FN$85,3,FALSE),"")</f>
        <v/>
      </c>
      <c r="BJ159" s="1" t="str">
        <f>IFERROR(VLOOKUP(CONCATENATE(BH$1,BH159),'Formulario de Preguntas'!$C$2:$FN$85,4,FALSE),"")</f>
        <v/>
      </c>
      <c r="BL159" s="29">
        <f>IF($B159='Formulario de Respuestas'!$D158,'Formulario de Respuestas'!$X158,"ES DIFERENTE")</f>
        <v>0</v>
      </c>
      <c r="BM159" s="19" t="str">
        <f>IFERROR(VLOOKUP(CONCATENATE(BL$1,BL159),'Formulario de Preguntas'!$C$2:$FN$85,3,FALSE),"")</f>
        <v/>
      </c>
      <c r="BN159" s="1" t="str">
        <f>IFERROR(VLOOKUP(CONCATENATE(BL$1,BL159),'Formulario de Preguntas'!$C$2:$FN$85,4,FALSE),"")</f>
        <v/>
      </c>
      <c r="BP159" s="1">
        <f t="shared" si="7"/>
        <v>0</v>
      </c>
      <c r="BQ159" s="1">
        <f t="shared" si="8"/>
        <v>0.25</v>
      </c>
      <c r="BR159" s="1">
        <f t="shared" si="9"/>
        <v>0</v>
      </c>
      <c r="BS159" s="1">
        <f>COUNTIF('Formulario de Respuestas'!$E158:$AC158,"A")</f>
        <v>0</v>
      </c>
      <c r="BT159" s="1">
        <f>COUNTIF('Formulario de Respuestas'!$E158:$AC158,"B")</f>
        <v>0</v>
      </c>
      <c r="BU159" s="1">
        <f>COUNTIF('Formulario de Respuestas'!$E158:$AC158,"C")</f>
        <v>0</v>
      </c>
      <c r="BV159" s="1">
        <f>COUNTIF('Formulario de Respuestas'!$E158:$AC158,"D")</f>
        <v>0</v>
      </c>
      <c r="BW159" s="1">
        <f>COUNTIF('Formulario de Respuestas'!$E158:$AC158,"E (RESPUESTA ANULADA)")</f>
        <v>0</v>
      </c>
    </row>
    <row r="160" spans="1:75" x14ac:dyDescent="0.25">
      <c r="A160" s="1">
        <f>'Formulario de Respuestas'!C159</f>
        <v>0</v>
      </c>
      <c r="B160" s="1">
        <f>'Formulario de Respuestas'!D159</f>
        <v>0</v>
      </c>
      <c r="C160" s="29">
        <f>IF($B160='Formulario de Respuestas'!$D159,'Formulario de Respuestas'!$E159,"ES DIFERENTE")</f>
        <v>0</v>
      </c>
      <c r="D160" s="19" t="str">
        <f>IFERROR(VLOOKUP(CONCATENATE(C$1,C160),'Formulario de Preguntas'!$C$2:$FN$85,3,FALSE),"")</f>
        <v/>
      </c>
      <c r="E160" s="1" t="str">
        <f>IFERROR(VLOOKUP(CONCATENATE(C$1,C160),'Formulario de Preguntas'!$C$2:$FN$85,4,FALSE),"")</f>
        <v/>
      </c>
      <c r="F160" s="29">
        <f>IF($B160='Formulario de Respuestas'!$D159,'Formulario de Respuestas'!$F159,"ES DIFERENTE")</f>
        <v>0</v>
      </c>
      <c r="G160" s="19" t="str">
        <f>IFERROR(VLOOKUP(CONCATENATE(F$1,F160),'Formulario de Preguntas'!$C$2:$FN$85,3,FALSE),"")</f>
        <v/>
      </c>
      <c r="H160" s="1" t="str">
        <f>IFERROR(VLOOKUP(CONCATENATE(F$1,F160),'Formulario de Preguntas'!$C$2:$FN$85,4,FALSE),"")</f>
        <v/>
      </c>
      <c r="I160" s="29">
        <f>IF($B160='Formulario de Respuestas'!$D159,'Formulario de Respuestas'!$G159,"ES DIFERENTE")</f>
        <v>0</v>
      </c>
      <c r="J160" s="19" t="str">
        <f>IFERROR(VLOOKUP(CONCATENATE(I$1,I160),'Formulario de Preguntas'!$C$2:$FN$85,3,FALSE),"")</f>
        <v/>
      </c>
      <c r="K160" s="1" t="str">
        <f>IFERROR(VLOOKUP(CONCATENATE(I$1,I160),'Formulario de Preguntas'!$C$2:$FN$85,4,FALSE),"")</f>
        <v/>
      </c>
      <c r="L160" s="29">
        <f>IF($B160='Formulario de Respuestas'!$D159,'Formulario de Respuestas'!$H159,"ES DIFERENTE")</f>
        <v>0</v>
      </c>
      <c r="M160" s="19" t="str">
        <f>IFERROR(VLOOKUP(CONCATENATE(L$1,L160),'Formulario de Preguntas'!$C$2:$FN$85,3,FALSE),"")</f>
        <v/>
      </c>
      <c r="N160" s="1" t="str">
        <f>IFERROR(VLOOKUP(CONCATENATE(L$1,L160),'Formulario de Preguntas'!$C$2:$FN$85,4,FALSE),"")</f>
        <v/>
      </c>
      <c r="O160" s="29">
        <f>IF($B160='Formulario de Respuestas'!$D159,'Formulario de Respuestas'!$I159,"ES DIFERENTE")</f>
        <v>0</v>
      </c>
      <c r="P160" s="19" t="str">
        <f>IFERROR(VLOOKUP(CONCATENATE(O$1,O160),'Formulario de Preguntas'!$C$2:$FN$85,3,FALSE),"")</f>
        <v/>
      </c>
      <c r="Q160" s="1" t="str">
        <f>IFERROR(VLOOKUP(CONCATENATE(O$1,O160),'Formulario de Preguntas'!$C$2:$FN$85,4,FALSE),"")</f>
        <v/>
      </c>
      <c r="R160" s="29">
        <f>IF($B160='Formulario de Respuestas'!$D159,'Formulario de Respuestas'!$J159,"ES DIFERENTE")</f>
        <v>0</v>
      </c>
      <c r="S160" s="19" t="str">
        <f>IFERROR(VLOOKUP(CONCATENATE(R$1,R160),'Formulario de Preguntas'!$C$2:$FN$85,3,FALSE),"")</f>
        <v/>
      </c>
      <c r="T160" s="1" t="str">
        <f>IFERROR(VLOOKUP(CONCATENATE(R$1,R160),'Formulario de Preguntas'!$C$2:$FN$85,4,FALSE),"")</f>
        <v/>
      </c>
      <c r="U160" s="29">
        <f>IF($B160='Formulario de Respuestas'!$D159,'Formulario de Respuestas'!$K159,"ES DIFERENTE")</f>
        <v>0</v>
      </c>
      <c r="V160" s="19" t="str">
        <f>IFERROR(VLOOKUP(CONCATENATE(U$1,U160),'Formulario de Preguntas'!$C$2:$FN$85,3,FALSE),"")</f>
        <v/>
      </c>
      <c r="W160" s="1" t="str">
        <f>IFERROR(VLOOKUP(CONCATENATE(U$1,U160),'Formulario de Preguntas'!$C$2:$FN$85,4,FALSE),"")</f>
        <v/>
      </c>
      <c r="X160" s="29">
        <f>IF($B160='Formulario de Respuestas'!$D159,'Formulario de Respuestas'!$L159,"ES DIFERENTE")</f>
        <v>0</v>
      </c>
      <c r="Y160" s="19" t="str">
        <f>IFERROR(VLOOKUP(CONCATENATE(X$1,X160),'Formulario de Preguntas'!$C$2:$FN$85,3,FALSE),"")</f>
        <v/>
      </c>
      <c r="Z160" s="1" t="str">
        <f>IFERROR(VLOOKUP(CONCATENATE(X$1,X160),'Formulario de Preguntas'!$C$2:$FN$85,4,FALSE),"")</f>
        <v/>
      </c>
      <c r="AA160" s="29">
        <f>IF($B160='Formulario de Respuestas'!$D159,'Formulario de Respuestas'!$M159,"ES DIFERENTE")</f>
        <v>0</v>
      </c>
      <c r="AB160" s="19" t="str">
        <f>IFERROR(VLOOKUP(CONCATENATE(AA$1,AA160),'Formulario de Preguntas'!$C$2:$FN$85,3,FALSE),"")</f>
        <v/>
      </c>
      <c r="AC160" s="1" t="str">
        <f>IFERROR(VLOOKUP(CONCATENATE(AA$1,AA160),'Formulario de Preguntas'!$C$2:$FN$85,4,FALSE),"")</f>
        <v/>
      </c>
      <c r="AD160" s="29">
        <f>IF($B160='Formulario de Respuestas'!$D159,'Formulario de Respuestas'!$N159,"ES DIFERENTE")</f>
        <v>0</v>
      </c>
      <c r="AE160" s="19" t="str">
        <f>IFERROR(VLOOKUP(CONCATENATE(AD$1,AD160),'Formulario de Preguntas'!$C$2:$FN$85,3,FALSE),"")</f>
        <v/>
      </c>
      <c r="AF160" s="1" t="str">
        <f>IFERROR(VLOOKUP(CONCATENATE(AD$1,AD160),'Formulario de Preguntas'!$C$2:$FN$85,4,FALSE),"")</f>
        <v/>
      </c>
      <c r="AG160" s="29">
        <f>IF($B160='Formulario de Respuestas'!$D159,'Formulario de Respuestas'!$O159,"ES DIFERENTE")</f>
        <v>0</v>
      </c>
      <c r="AH160" s="19" t="str">
        <f>IFERROR(VLOOKUP(CONCATENATE(AG$1,AG160),'Formulario de Preguntas'!$C$2:$FN$85,3,FALSE),"")</f>
        <v/>
      </c>
      <c r="AI160" s="1" t="str">
        <f>IFERROR(VLOOKUP(CONCATENATE(AG$1,AG160),'Formulario de Preguntas'!$C$2:$FN$85,4,FALSE),"")</f>
        <v/>
      </c>
      <c r="AJ160" s="29">
        <f>IF($B160='Formulario de Respuestas'!$D159,'Formulario de Respuestas'!$P159,"ES DIFERENTE")</f>
        <v>0</v>
      </c>
      <c r="AK160" s="19" t="str">
        <f>IFERROR(VLOOKUP(CONCATENATE(AJ$1,AJ160),'Formulario de Preguntas'!$C$2:$FN$85,3,FALSE),"")</f>
        <v/>
      </c>
      <c r="AL160" s="1" t="str">
        <f>IFERROR(VLOOKUP(CONCATENATE(AJ$1,AJ160),'Formulario de Preguntas'!$C$2:$FN$85,4,FALSE),"")</f>
        <v/>
      </c>
      <c r="AM160" s="29">
        <f>IF($B160='Formulario de Respuestas'!$D159,'Formulario de Respuestas'!$Q159,"ES DIFERENTE")</f>
        <v>0</v>
      </c>
      <c r="AN160" s="19" t="str">
        <f>IFERROR(VLOOKUP(CONCATENATE(AM$1,AM160),'Formulario de Preguntas'!$C$2:$FN$85,3,FALSE),"")</f>
        <v/>
      </c>
      <c r="AO160" s="1" t="str">
        <f>IFERROR(VLOOKUP(CONCATENATE(AM$1,AM160),'Formulario de Preguntas'!$C$2:$FN$85,4,FALSE),"")</f>
        <v/>
      </c>
      <c r="AP160" s="29">
        <f>IF($B160='Formulario de Respuestas'!$D159,'Formulario de Respuestas'!$R159,"ES DIFERENTE")</f>
        <v>0</v>
      </c>
      <c r="AQ160" s="19" t="str">
        <f>IFERROR(VLOOKUP(CONCATENATE(AP$1,AP160),'Formulario de Preguntas'!$C$2:$FN$85,3,FALSE),"")</f>
        <v/>
      </c>
      <c r="AR160" s="1" t="str">
        <f>IFERROR(VLOOKUP(CONCATENATE(AP$1,AP160),'Formulario de Preguntas'!$C$2:$FN$85,4,FALSE),"")</f>
        <v/>
      </c>
      <c r="AS160" s="29">
        <f>IF($B160='Formulario de Respuestas'!$D159,'Formulario de Respuestas'!$S159,"ES DIFERENTE")</f>
        <v>0</v>
      </c>
      <c r="AT160" s="19" t="str">
        <f>IFERROR(VLOOKUP(CONCATENATE(AS$1,AS160),'Formulario de Preguntas'!$C$2:$FN$85,3,FALSE),"")</f>
        <v/>
      </c>
      <c r="AU160" s="1" t="str">
        <f>IFERROR(VLOOKUP(CONCATENATE(AS$1,AS160),'Formulario de Preguntas'!$C$2:$FN$85,4,FALSE),"")</f>
        <v/>
      </c>
      <c r="AV160" s="29">
        <f>IF($B160='Formulario de Respuestas'!$D159,'Formulario de Respuestas'!$T159,"ES DIFERENTE")</f>
        <v>0</v>
      </c>
      <c r="AW160" s="19" t="str">
        <f>IFERROR(VLOOKUP(CONCATENATE(AV$1,AV160),'Formulario de Preguntas'!$C$2:$FN$85,3,FALSE),"")</f>
        <v/>
      </c>
      <c r="AX160" s="1" t="str">
        <f>IFERROR(VLOOKUP(CONCATENATE(AV$1,AV160),'Formulario de Preguntas'!$C$2:$FN$85,4,FALSE),"")</f>
        <v/>
      </c>
      <c r="AY160" s="29">
        <f>IF($B160='Formulario de Respuestas'!$D159,'Formulario de Respuestas'!$U159,"ES DIFERENTE")</f>
        <v>0</v>
      </c>
      <c r="AZ160" s="19" t="str">
        <f>IFERROR(VLOOKUP(CONCATENATE(AY$1,AY160),'Formulario de Preguntas'!$C$2:$FN$85,3,FALSE),"")</f>
        <v/>
      </c>
      <c r="BA160" s="1" t="str">
        <f>IFERROR(VLOOKUP(CONCATENATE(AY$1,AY160),'Formulario de Preguntas'!$C$2:$FN$85,4,FALSE),"")</f>
        <v/>
      </c>
      <c r="BB160" s="29">
        <f>IF($B160='Formulario de Respuestas'!$D159,'Formulario de Respuestas'!$V159,"ES DIFERENTE")</f>
        <v>0</v>
      </c>
      <c r="BC160" s="19" t="str">
        <f>IFERROR(VLOOKUP(CONCATENATE(BB$1,BB160),'Formulario de Preguntas'!$C$2:$FN$85,3,FALSE),"")</f>
        <v/>
      </c>
      <c r="BD160" s="1" t="str">
        <f>IFERROR(VLOOKUP(CONCATENATE(BB$1,BB160),'Formulario de Preguntas'!$C$2:$FN$85,4,FALSE),"")</f>
        <v/>
      </c>
      <c r="BE160" s="29">
        <f>IF($B160='Formulario de Respuestas'!$D159,'Formulario de Respuestas'!$W159,"ES DIFERENTE")</f>
        <v>0</v>
      </c>
      <c r="BF160" s="19" t="str">
        <f>IFERROR(VLOOKUP(CONCATENATE(BE$1,BE160),'Formulario de Preguntas'!$C$2:$FN$85,3,FALSE),"")</f>
        <v/>
      </c>
      <c r="BG160" s="1" t="str">
        <f>IFERROR(VLOOKUP(CONCATENATE(BE$1,BE160),'Formulario de Preguntas'!$C$2:$FN$85,4,FALSE),"")</f>
        <v/>
      </c>
      <c r="BH160" s="29">
        <f>IF($B160='Formulario de Respuestas'!$D159,'Formulario de Respuestas'!$X159,"ES DIFERENTE")</f>
        <v>0</v>
      </c>
      <c r="BI160" s="19" t="str">
        <f>IFERROR(VLOOKUP(CONCATENATE(BH$1,BH160),'Formulario de Preguntas'!$C$2:$FN$85,3,FALSE),"")</f>
        <v/>
      </c>
      <c r="BJ160" s="1" t="str">
        <f>IFERROR(VLOOKUP(CONCATENATE(BH$1,BH160),'Formulario de Preguntas'!$C$2:$FN$85,4,FALSE),"")</f>
        <v/>
      </c>
      <c r="BL160" s="29">
        <f>IF($B160='Formulario de Respuestas'!$D159,'Formulario de Respuestas'!$X159,"ES DIFERENTE")</f>
        <v>0</v>
      </c>
      <c r="BM160" s="19" t="str">
        <f>IFERROR(VLOOKUP(CONCATENATE(BL$1,BL160),'Formulario de Preguntas'!$C$2:$FN$85,3,FALSE),"")</f>
        <v/>
      </c>
      <c r="BN160" s="1" t="str">
        <f>IFERROR(VLOOKUP(CONCATENATE(BL$1,BL160),'Formulario de Preguntas'!$C$2:$FN$85,4,FALSE),"")</f>
        <v/>
      </c>
      <c r="BP160" s="1">
        <f t="shared" si="7"/>
        <v>0</v>
      </c>
      <c r="BQ160" s="1">
        <f t="shared" si="8"/>
        <v>0.25</v>
      </c>
      <c r="BR160" s="1">
        <f t="shared" si="9"/>
        <v>0</v>
      </c>
      <c r="BS160" s="1">
        <f>COUNTIF('Formulario de Respuestas'!$E159:$AC159,"A")</f>
        <v>0</v>
      </c>
      <c r="BT160" s="1">
        <f>COUNTIF('Formulario de Respuestas'!$E159:$AC159,"B")</f>
        <v>0</v>
      </c>
      <c r="BU160" s="1">
        <f>COUNTIF('Formulario de Respuestas'!$E159:$AC159,"C")</f>
        <v>0</v>
      </c>
      <c r="BV160" s="1">
        <f>COUNTIF('Formulario de Respuestas'!$E159:$AC159,"D")</f>
        <v>0</v>
      </c>
      <c r="BW160" s="1">
        <f>COUNTIF('Formulario de Respuestas'!$E159:$AC159,"E (RESPUESTA ANULADA)")</f>
        <v>0</v>
      </c>
    </row>
    <row r="161" spans="1:75" x14ac:dyDescent="0.25">
      <c r="A161" s="1">
        <f>'Formulario de Respuestas'!C160</f>
        <v>0</v>
      </c>
      <c r="B161" s="1">
        <f>'Formulario de Respuestas'!D160</f>
        <v>0</v>
      </c>
      <c r="C161" s="29">
        <f>IF($B161='Formulario de Respuestas'!$D160,'Formulario de Respuestas'!$E160,"ES DIFERENTE")</f>
        <v>0</v>
      </c>
      <c r="D161" s="19" t="str">
        <f>IFERROR(VLOOKUP(CONCATENATE(C$1,C161),'Formulario de Preguntas'!$C$2:$FN$85,3,FALSE),"")</f>
        <v/>
      </c>
      <c r="E161" s="1" t="str">
        <f>IFERROR(VLOOKUP(CONCATENATE(C$1,C161),'Formulario de Preguntas'!$C$2:$FN$85,4,FALSE),"")</f>
        <v/>
      </c>
      <c r="F161" s="29">
        <f>IF($B161='Formulario de Respuestas'!$D160,'Formulario de Respuestas'!$F160,"ES DIFERENTE")</f>
        <v>0</v>
      </c>
      <c r="G161" s="19" t="str">
        <f>IFERROR(VLOOKUP(CONCATENATE(F$1,F161),'Formulario de Preguntas'!$C$2:$FN$85,3,FALSE),"")</f>
        <v/>
      </c>
      <c r="H161" s="1" t="str">
        <f>IFERROR(VLOOKUP(CONCATENATE(F$1,F161),'Formulario de Preguntas'!$C$2:$FN$85,4,FALSE),"")</f>
        <v/>
      </c>
      <c r="I161" s="29">
        <f>IF($B161='Formulario de Respuestas'!$D160,'Formulario de Respuestas'!$G160,"ES DIFERENTE")</f>
        <v>0</v>
      </c>
      <c r="J161" s="19" t="str">
        <f>IFERROR(VLOOKUP(CONCATENATE(I$1,I161),'Formulario de Preguntas'!$C$2:$FN$85,3,FALSE),"")</f>
        <v/>
      </c>
      <c r="K161" s="1" t="str">
        <f>IFERROR(VLOOKUP(CONCATENATE(I$1,I161),'Formulario de Preguntas'!$C$2:$FN$85,4,FALSE),"")</f>
        <v/>
      </c>
      <c r="L161" s="29">
        <f>IF($B161='Formulario de Respuestas'!$D160,'Formulario de Respuestas'!$H160,"ES DIFERENTE")</f>
        <v>0</v>
      </c>
      <c r="M161" s="19" t="str">
        <f>IFERROR(VLOOKUP(CONCATENATE(L$1,L161),'Formulario de Preguntas'!$C$2:$FN$85,3,FALSE),"")</f>
        <v/>
      </c>
      <c r="N161" s="1" t="str">
        <f>IFERROR(VLOOKUP(CONCATENATE(L$1,L161),'Formulario de Preguntas'!$C$2:$FN$85,4,FALSE),"")</f>
        <v/>
      </c>
      <c r="O161" s="29">
        <f>IF($B161='Formulario de Respuestas'!$D160,'Formulario de Respuestas'!$I160,"ES DIFERENTE")</f>
        <v>0</v>
      </c>
      <c r="P161" s="19" t="str">
        <f>IFERROR(VLOOKUP(CONCATENATE(O$1,O161),'Formulario de Preguntas'!$C$2:$FN$85,3,FALSE),"")</f>
        <v/>
      </c>
      <c r="Q161" s="1" t="str">
        <f>IFERROR(VLOOKUP(CONCATENATE(O$1,O161),'Formulario de Preguntas'!$C$2:$FN$85,4,FALSE),"")</f>
        <v/>
      </c>
      <c r="R161" s="29">
        <f>IF($B161='Formulario de Respuestas'!$D160,'Formulario de Respuestas'!$J160,"ES DIFERENTE")</f>
        <v>0</v>
      </c>
      <c r="S161" s="19" t="str">
        <f>IFERROR(VLOOKUP(CONCATENATE(R$1,R161),'Formulario de Preguntas'!$C$2:$FN$85,3,FALSE),"")</f>
        <v/>
      </c>
      <c r="T161" s="1" t="str">
        <f>IFERROR(VLOOKUP(CONCATENATE(R$1,R161),'Formulario de Preguntas'!$C$2:$FN$85,4,FALSE),"")</f>
        <v/>
      </c>
      <c r="U161" s="29">
        <f>IF($B161='Formulario de Respuestas'!$D160,'Formulario de Respuestas'!$K160,"ES DIFERENTE")</f>
        <v>0</v>
      </c>
      <c r="V161" s="19" t="str">
        <f>IFERROR(VLOOKUP(CONCATENATE(U$1,U161),'Formulario de Preguntas'!$C$2:$FN$85,3,FALSE),"")</f>
        <v/>
      </c>
      <c r="W161" s="1" t="str">
        <f>IFERROR(VLOOKUP(CONCATENATE(U$1,U161),'Formulario de Preguntas'!$C$2:$FN$85,4,FALSE),"")</f>
        <v/>
      </c>
      <c r="X161" s="29">
        <f>IF($B161='Formulario de Respuestas'!$D160,'Formulario de Respuestas'!$L160,"ES DIFERENTE")</f>
        <v>0</v>
      </c>
      <c r="Y161" s="19" t="str">
        <f>IFERROR(VLOOKUP(CONCATENATE(X$1,X161),'Formulario de Preguntas'!$C$2:$FN$85,3,FALSE),"")</f>
        <v/>
      </c>
      <c r="Z161" s="1" t="str">
        <f>IFERROR(VLOOKUP(CONCATENATE(X$1,X161),'Formulario de Preguntas'!$C$2:$FN$85,4,FALSE),"")</f>
        <v/>
      </c>
      <c r="AA161" s="29">
        <f>IF($B161='Formulario de Respuestas'!$D160,'Formulario de Respuestas'!$M160,"ES DIFERENTE")</f>
        <v>0</v>
      </c>
      <c r="AB161" s="19" t="str">
        <f>IFERROR(VLOOKUP(CONCATENATE(AA$1,AA161),'Formulario de Preguntas'!$C$2:$FN$85,3,FALSE),"")</f>
        <v/>
      </c>
      <c r="AC161" s="1" t="str">
        <f>IFERROR(VLOOKUP(CONCATENATE(AA$1,AA161),'Formulario de Preguntas'!$C$2:$FN$85,4,FALSE),"")</f>
        <v/>
      </c>
      <c r="AD161" s="29">
        <f>IF($B161='Formulario de Respuestas'!$D160,'Formulario de Respuestas'!$N160,"ES DIFERENTE")</f>
        <v>0</v>
      </c>
      <c r="AE161" s="19" t="str">
        <f>IFERROR(VLOOKUP(CONCATENATE(AD$1,AD161),'Formulario de Preguntas'!$C$2:$FN$85,3,FALSE),"")</f>
        <v/>
      </c>
      <c r="AF161" s="1" t="str">
        <f>IFERROR(VLOOKUP(CONCATENATE(AD$1,AD161),'Formulario de Preguntas'!$C$2:$FN$85,4,FALSE),"")</f>
        <v/>
      </c>
      <c r="AG161" s="29">
        <f>IF($B161='Formulario de Respuestas'!$D160,'Formulario de Respuestas'!$O160,"ES DIFERENTE")</f>
        <v>0</v>
      </c>
      <c r="AH161" s="19" t="str">
        <f>IFERROR(VLOOKUP(CONCATENATE(AG$1,AG161),'Formulario de Preguntas'!$C$2:$FN$85,3,FALSE),"")</f>
        <v/>
      </c>
      <c r="AI161" s="1" t="str">
        <f>IFERROR(VLOOKUP(CONCATENATE(AG$1,AG161),'Formulario de Preguntas'!$C$2:$FN$85,4,FALSE),"")</f>
        <v/>
      </c>
      <c r="AJ161" s="29">
        <f>IF($B161='Formulario de Respuestas'!$D160,'Formulario de Respuestas'!$P160,"ES DIFERENTE")</f>
        <v>0</v>
      </c>
      <c r="AK161" s="19" t="str">
        <f>IFERROR(VLOOKUP(CONCATENATE(AJ$1,AJ161),'Formulario de Preguntas'!$C$2:$FN$85,3,FALSE),"")</f>
        <v/>
      </c>
      <c r="AL161" s="1" t="str">
        <f>IFERROR(VLOOKUP(CONCATENATE(AJ$1,AJ161),'Formulario de Preguntas'!$C$2:$FN$85,4,FALSE),"")</f>
        <v/>
      </c>
      <c r="AM161" s="29">
        <f>IF($B161='Formulario de Respuestas'!$D160,'Formulario de Respuestas'!$Q160,"ES DIFERENTE")</f>
        <v>0</v>
      </c>
      <c r="AN161" s="19" t="str">
        <f>IFERROR(VLOOKUP(CONCATENATE(AM$1,AM161),'Formulario de Preguntas'!$C$2:$FN$85,3,FALSE),"")</f>
        <v/>
      </c>
      <c r="AO161" s="1" t="str">
        <f>IFERROR(VLOOKUP(CONCATENATE(AM$1,AM161),'Formulario de Preguntas'!$C$2:$FN$85,4,FALSE),"")</f>
        <v/>
      </c>
      <c r="AP161" s="29">
        <f>IF($B161='Formulario de Respuestas'!$D160,'Formulario de Respuestas'!$R160,"ES DIFERENTE")</f>
        <v>0</v>
      </c>
      <c r="AQ161" s="19" t="str">
        <f>IFERROR(VLOOKUP(CONCATENATE(AP$1,AP161),'Formulario de Preguntas'!$C$2:$FN$85,3,FALSE),"")</f>
        <v/>
      </c>
      <c r="AR161" s="1" t="str">
        <f>IFERROR(VLOOKUP(CONCATENATE(AP$1,AP161),'Formulario de Preguntas'!$C$2:$FN$85,4,FALSE),"")</f>
        <v/>
      </c>
      <c r="AS161" s="29">
        <f>IF($B161='Formulario de Respuestas'!$D160,'Formulario de Respuestas'!$S160,"ES DIFERENTE")</f>
        <v>0</v>
      </c>
      <c r="AT161" s="19" t="str">
        <f>IFERROR(VLOOKUP(CONCATENATE(AS$1,AS161),'Formulario de Preguntas'!$C$2:$FN$85,3,FALSE),"")</f>
        <v/>
      </c>
      <c r="AU161" s="1" t="str">
        <f>IFERROR(VLOOKUP(CONCATENATE(AS$1,AS161),'Formulario de Preguntas'!$C$2:$FN$85,4,FALSE),"")</f>
        <v/>
      </c>
      <c r="AV161" s="29">
        <f>IF($B161='Formulario de Respuestas'!$D160,'Formulario de Respuestas'!$T160,"ES DIFERENTE")</f>
        <v>0</v>
      </c>
      <c r="AW161" s="19" t="str">
        <f>IFERROR(VLOOKUP(CONCATENATE(AV$1,AV161),'Formulario de Preguntas'!$C$2:$FN$85,3,FALSE),"")</f>
        <v/>
      </c>
      <c r="AX161" s="1" t="str">
        <f>IFERROR(VLOOKUP(CONCATENATE(AV$1,AV161),'Formulario de Preguntas'!$C$2:$FN$85,4,FALSE),"")</f>
        <v/>
      </c>
      <c r="AY161" s="29">
        <f>IF($B161='Formulario de Respuestas'!$D160,'Formulario de Respuestas'!$U160,"ES DIFERENTE")</f>
        <v>0</v>
      </c>
      <c r="AZ161" s="19" t="str">
        <f>IFERROR(VLOOKUP(CONCATENATE(AY$1,AY161),'Formulario de Preguntas'!$C$2:$FN$85,3,FALSE),"")</f>
        <v/>
      </c>
      <c r="BA161" s="1" t="str">
        <f>IFERROR(VLOOKUP(CONCATENATE(AY$1,AY161),'Formulario de Preguntas'!$C$2:$FN$85,4,FALSE),"")</f>
        <v/>
      </c>
      <c r="BB161" s="29">
        <f>IF($B161='Formulario de Respuestas'!$D160,'Formulario de Respuestas'!$V160,"ES DIFERENTE")</f>
        <v>0</v>
      </c>
      <c r="BC161" s="19" t="str">
        <f>IFERROR(VLOOKUP(CONCATENATE(BB$1,BB161),'Formulario de Preguntas'!$C$2:$FN$85,3,FALSE),"")</f>
        <v/>
      </c>
      <c r="BD161" s="1" t="str">
        <f>IFERROR(VLOOKUP(CONCATENATE(BB$1,BB161),'Formulario de Preguntas'!$C$2:$FN$85,4,FALSE),"")</f>
        <v/>
      </c>
      <c r="BE161" s="29">
        <f>IF($B161='Formulario de Respuestas'!$D160,'Formulario de Respuestas'!$W160,"ES DIFERENTE")</f>
        <v>0</v>
      </c>
      <c r="BF161" s="19" t="str">
        <f>IFERROR(VLOOKUP(CONCATENATE(BE$1,BE161),'Formulario de Preguntas'!$C$2:$FN$85,3,FALSE),"")</f>
        <v/>
      </c>
      <c r="BG161" s="1" t="str">
        <f>IFERROR(VLOOKUP(CONCATENATE(BE$1,BE161),'Formulario de Preguntas'!$C$2:$FN$85,4,FALSE),"")</f>
        <v/>
      </c>
      <c r="BH161" s="29">
        <f>IF($B161='Formulario de Respuestas'!$D160,'Formulario de Respuestas'!$X160,"ES DIFERENTE")</f>
        <v>0</v>
      </c>
      <c r="BI161" s="19" t="str">
        <f>IFERROR(VLOOKUP(CONCATENATE(BH$1,BH161),'Formulario de Preguntas'!$C$2:$FN$85,3,FALSE),"")</f>
        <v/>
      </c>
      <c r="BJ161" s="1" t="str">
        <f>IFERROR(VLOOKUP(CONCATENATE(BH$1,BH161),'Formulario de Preguntas'!$C$2:$FN$85,4,FALSE),"")</f>
        <v/>
      </c>
      <c r="BL161" s="29">
        <f>IF($B161='Formulario de Respuestas'!$D160,'Formulario de Respuestas'!$X160,"ES DIFERENTE")</f>
        <v>0</v>
      </c>
      <c r="BM161" s="19" t="str">
        <f>IFERROR(VLOOKUP(CONCATENATE(BL$1,BL161),'Formulario de Preguntas'!$C$2:$FN$85,3,FALSE),"")</f>
        <v/>
      </c>
      <c r="BN161" s="1" t="str">
        <f>IFERROR(VLOOKUP(CONCATENATE(BL$1,BL161),'Formulario de Preguntas'!$C$2:$FN$85,4,FALSE),"")</f>
        <v/>
      </c>
      <c r="BP161" s="1">
        <f t="shared" si="7"/>
        <v>0</v>
      </c>
      <c r="BQ161" s="1">
        <f t="shared" si="8"/>
        <v>0.25</v>
      </c>
      <c r="BR161" s="1">
        <f t="shared" si="9"/>
        <v>0</v>
      </c>
      <c r="BS161" s="1">
        <f>COUNTIF('Formulario de Respuestas'!$E160:$AC160,"A")</f>
        <v>0</v>
      </c>
      <c r="BT161" s="1">
        <f>COUNTIF('Formulario de Respuestas'!$E160:$AC160,"B")</f>
        <v>0</v>
      </c>
      <c r="BU161" s="1">
        <f>COUNTIF('Formulario de Respuestas'!$E160:$AC160,"C")</f>
        <v>0</v>
      </c>
      <c r="BV161" s="1">
        <f>COUNTIF('Formulario de Respuestas'!$E160:$AC160,"D")</f>
        <v>0</v>
      </c>
      <c r="BW161" s="1">
        <f>COUNTIF('Formulario de Respuestas'!$E160:$AC160,"E (RESPUESTA ANULADA)")</f>
        <v>0</v>
      </c>
    </row>
    <row r="162" spans="1:75" x14ac:dyDescent="0.25">
      <c r="A162" s="1">
        <f>'Formulario de Respuestas'!C161</f>
        <v>0</v>
      </c>
      <c r="B162" s="1">
        <f>'Formulario de Respuestas'!D161</f>
        <v>0</v>
      </c>
      <c r="C162" s="29">
        <f>IF($B162='Formulario de Respuestas'!$D161,'Formulario de Respuestas'!$E161,"ES DIFERENTE")</f>
        <v>0</v>
      </c>
      <c r="D162" s="19" t="str">
        <f>IFERROR(VLOOKUP(CONCATENATE(C$1,C162),'Formulario de Preguntas'!$C$2:$FN$85,3,FALSE),"")</f>
        <v/>
      </c>
      <c r="E162" s="1" t="str">
        <f>IFERROR(VLOOKUP(CONCATENATE(C$1,C162),'Formulario de Preguntas'!$C$2:$FN$85,4,FALSE),"")</f>
        <v/>
      </c>
      <c r="F162" s="29">
        <f>IF($B162='Formulario de Respuestas'!$D161,'Formulario de Respuestas'!$F161,"ES DIFERENTE")</f>
        <v>0</v>
      </c>
      <c r="G162" s="19" t="str">
        <f>IFERROR(VLOOKUP(CONCATENATE(F$1,F162),'Formulario de Preguntas'!$C$2:$FN$85,3,FALSE),"")</f>
        <v/>
      </c>
      <c r="H162" s="1" t="str">
        <f>IFERROR(VLOOKUP(CONCATENATE(F$1,F162),'Formulario de Preguntas'!$C$2:$FN$85,4,FALSE),"")</f>
        <v/>
      </c>
      <c r="I162" s="29">
        <f>IF($B162='Formulario de Respuestas'!$D161,'Formulario de Respuestas'!$G161,"ES DIFERENTE")</f>
        <v>0</v>
      </c>
      <c r="J162" s="19" t="str">
        <f>IFERROR(VLOOKUP(CONCATENATE(I$1,I162),'Formulario de Preguntas'!$C$2:$FN$85,3,FALSE),"")</f>
        <v/>
      </c>
      <c r="K162" s="1" t="str">
        <f>IFERROR(VLOOKUP(CONCATENATE(I$1,I162),'Formulario de Preguntas'!$C$2:$FN$85,4,FALSE),"")</f>
        <v/>
      </c>
      <c r="L162" s="29">
        <f>IF($B162='Formulario de Respuestas'!$D161,'Formulario de Respuestas'!$H161,"ES DIFERENTE")</f>
        <v>0</v>
      </c>
      <c r="M162" s="19" t="str">
        <f>IFERROR(VLOOKUP(CONCATENATE(L$1,L162),'Formulario de Preguntas'!$C$2:$FN$85,3,FALSE),"")</f>
        <v/>
      </c>
      <c r="N162" s="1" t="str">
        <f>IFERROR(VLOOKUP(CONCATENATE(L$1,L162),'Formulario de Preguntas'!$C$2:$FN$85,4,FALSE),"")</f>
        <v/>
      </c>
      <c r="O162" s="29">
        <f>IF($B162='Formulario de Respuestas'!$D161,'Formulario de Respuestas'!$I161,"ES DIFERENTE")</f>
        <v>0</v>
      </c>
      <c r="P162" s="19" t="str">
        <f>IFERROR(VLOOKUP(CONCATENATE(O$1,O162),'Formulario de Preguntas'!$C$2:$FN$85,3,FALSE),"")</f>
        <v/>
      </c>
      <c r="Q162" s="1" t="str">
        <f>IFERROR(VLOOKUP(CONCATENATE(O$1,O162),'Formulario de Preguntas'!$C$2:$FN$85,4,FALSE),"")</f>
        <v/>
      </c>
      <c r="R162" s="29">
        <f>IF($B162='Formulario de Respuestas'!$D161,'Formulario de Respuestas'!$J161,"ES DIFERENTE")</f>
        <v>0</v>
      </c>
      <c r="S162" s="19" t="str">
        <f>IFERROR(VLOOKUP(CONCATENATE(R$1,R162),'Formulario de Preguntas'!$C$2:$FN$85,3,FALSE),"")</f>
        <v/>
      </c>
      <c r="T162" s="1" t="str">
        <f>IFERROR(VLOOKUP(CONCATENATE(R$1,R162),'Formulario de Preguntas'!$C$2:$FN$85,4,FALSE),"")</f>
        <v/>
      </c>
      <c r="U162" s="29">
        <f>IF($B162='Formulario de Respuestas'!$D161,'Formulario de Respuestas'!$K161,"ES DIFERENTE")</f>
        <v>0</v>
      </c>
      <c r="V162" s="19" t="str">
        <f>IFERROR(VLOOKUP(CONCATENATE(U$1,U162),'Formulario de Preguntas'!$C$2:$FN$85,3,FALSE),"")</f>
        <v/>
      </c>
      <c r="W162" s="1" t="str">
        <f>IFERROR(VLOOKUP(CONCATENATE(U$1,U162),'Formulario de Preguntas'!$C$2:$FN$85,4,FALSE),"")</f>
        <v/>
      </c>
      <c r="X162" s="29">
        <f>IF($B162='Formulario de Respuestas'!$D161,'Formulario de Respuestas'!$L161,"ES DIFERENTE")</f>
        <v>0</v>
      </c>
      <c r="Y162" s="19" t="str">
        <f>IFERROR(VLOOKUP(CONCATENATE(X$1,X162),'Formulario de Preguntas'!$C$2:$FN$85,3,FALSE),"")</f>
        <v/>
      </c>
      <c r="Z162" s="1" t="str">
        <f>IFERROR(VLOOKUP(CONCATENATE(X$1,X162),'Formulario de Preguntas'!$C$2:$FN$85,4,FALSE),"")</f>
        <v/>
      </c>
      <c r="AA162" s="29">
        <f>IF($B162='Formulario de Respuestas'!$D161,'Formulario de Respuestas'!$M161,"ES DIFERENTE")</f>
        <v>0</v>
      </c>
      <c r="AB162" s="19" t="str">
        <f>IFERROR(VLOOKUP(CONCATENATE(AA$1,AA162),'Formulario de Preguntas'!$C$2:$FN$85,3,FALSE),"")</f>
        <v/>
      </c>
      <c r="AC162" s="1" t="str">
        <f>IFERROR(VLOOKUP(CONCATENATE(AA$1,AA162),'Formulario de Preguntas'!$C$2:$FN$85,4,FALSE),"")</f>
        <v/>
      </c>
      <c r="AD162" s="29">
        <f>IF($B162='Formulario de Respuestas'!$D161,'Formulario de Respuestas'!$N161,"ES DIFERENTE")</f>
        <v>0</v>
      </c>
      <c r="AE162" s="19" t="str">
        <f>IFERROR(VLOOKUP(CONCATENATE(AD$1,AD162),'Formulario de Preguntas'!$C$2:$FN$85,3,FALSE),"")</f>
        <v/>
      </c>
      <c r="AF162" s="1" t="str">
        <f>IFERROR(VLOOKUP(CONCATENATE(AD$1,AD162),'Formulario de Preguntas'!$C$2:$FN$85,4,FALSE),"")</f>
        <v/>
      </c>
      <c r="AG162" s="29">
        <f>IF($B162='Formulario de Respuestas'!$D161,'Formulario de Respuestas'!$O161,"ES DIFERENTE")</f>
        <v>0</v>
      </c>
      <c r="AH162" s="19" t="str">
        <f>IFERROR(VLOOKUP(CONCATENATE(AG$1,AG162),'Formulario de Preguntas'!$C$2:$FN$85,3,FALSE),"")</f>
        <v/>
      </c>
      <c r="AI162" s="1" t="str">
        <f>IFERROR(VLOOKUP(CONCATENATE(AG$1,AG162),'Formulario de Preguntas'!$C$2:$FN$85,4,FALSE),"")</f>
        <v/>
      </c>
      <c r="AJ162" s="29">
        <f>IF($B162='Formulario de Respuestas'!$D161,'Formulario de Respuestas'!$P161,"ES DIFERENTE")</f>
        <v>0</v>
      </c>
      <c r="AK162" s="19" t="str">
        <f>IFERROR(VLOOKUP(CONCATENATE(AJ$1,AJ162),'Formulario de Preguntas'!$C$2:$FN$85,3,FALSE),"")</f>
        <v/>
      </c>
      <c r="AL162" s="1" t="str">
        <f>IFERROR(VLOOKUP(CONCATENATE(AJ$1,AJ162),'Formulario de Preguntas'!$C$2:$FN$85,4,FALSE),"")</f>
        <v/>
      </c>
      <c r="AM162" s="29">
        <f>IF($B162='Formulario de Respuestas'!$D161,'Formulario de Respuestas'!$Q161,"ES DIFERENTE")</f>
        <v>0</v>
      </c>
      <c r="AN162" s="19" t="str">
        <f>IFERROR(VLOOKUP(CONCATENATE(AM$1,AM162),'Formulario de Preguntas'!$C$2:$FN$85,3,FALSE),"")</f>
        <v/>
      </c>
      <c r="AO162" s="1" t="str">
        <f>IFERROR(VLOOKUP(CONCATENATE(AM$1,AM162),'Formulario de Preguntas'!$C$2:$FN$85,4,FALSE),"")</f>
        <v/>
      </c>
      <c r="AP162" s="29">
        <f>IF($B162='Formulario de Respuestas'!$D161,'Formulario de Respuestas'!$R161,"ES DIFERENTE")</f>
        <v>0</v>
      </c>
      <c r="AQ162" s="19" t="str">
        <f>IFERROR(VLOOKUP(CONCATENATE(AP$1,AP162),'Formulario de Preguntas'!$C$2:$FN$85,3,FALSE),"")</f>
        <v/>
      </c>
      <c r="AR162" s="1" t="str">
        <f>IFERROR(VLOOKUP(CONCATENATE(AP$1,AP162),'Formulario de Preguntas'!$C$2:$FN$85,4,FALSE),"")</f>
        <v/>
      </c>
      <c r="AS162" s="29">
        <f>IF($B162='Formulario de Respuestas'!$D161,'Formulario de Respuestas'!$S161,"ES DIFERENTE")</f>
        <v>0</v>
      </c>
      <c r="AT162" s="19" t="str">
        <f>IFERROR(VLOOKUP(CONCATENATE(AS$1,AS162),'Formulario de Preguntas'!$C$2:$FN$85,3,FALSE),"")</f>
        <v/>
      </c>
      <c r="AU162" s="1" t="str">
        <f>IFERROR(VLOOKUP(CONCATENATE(AS$1,AS162),'Formulario de Preguntas'!$C$2:$FN$85,4,FALSE),"")</f>
        <v/>
      </c>
      <c r="AV162" s="29">
        <f>IF($B162='Formulario de Respuestas'!$D161,'Formulario de Respuestas'!$T161,"ES DIFERENTE")</f>
        <v>0</v>
      </c>
      <c r="AW162" s="19" t="str">
        <f>IFERROR(VLOOKUP(CONCATENATE(AV$1,AV162),'Formulario de Preguntas'!$C$2:$FN$85,3,FALSE),"")</f>
        <v/>
      </c>
      <c r="AX162" s="1" t="str">
        <f>IFERROR(VLOOKUP(CONCATENATE(AV$1,AV162),'Formulario de Preguntas'!$C$2:$FN$85,4,FALSE),"")</f>
        <v/>
      </c>
      <c r="AY162" s="29">
        <f>IF($B162='Formulario de Respuestas'!$D161,'Formulario de Respuestas'!$U161,"ES DIFERENTE")</f>
        <v>0</v>
      </c>
      <c r="AZ162" s="19" t="str">
        <f>IFERROR(VLOOKUP(CONCATENATE(AY$1,AY162),'Formulario de Preguntas'!$C$2:$FN$85,3,FALSE),"")</f>
        <v/>
      </c>
      <c r="BA162" s="1" t="str">
        <f>IFERROR(VLOOKUP(CONCATENATE(AY$1,AY162),'Formulario de Preguntas'!$C$2:$FN$85,4,FALSE),"")</f>
        <v/>
      </c>
      <c r="BB162" s="29">
        <f>IF($B162='Formulario de Respuestas'!$D161,'Formulario de Respuestas'!$V161,"ES DIFERENTE")</f>
        <v>0</v>
      </c>
      <c r="BC162" s="19" t="str">
        <f>IFERROR(VLOOKUP(CONCATENATE(BB$1,BB162),'Formulario de Preguntas'!$C$2:$FN$85,3,FALSE),"")</f>
        <v/>
      </c>
      <c r="BD162" s="1" t="str">
        <f>IFERROR(VLOOKUP(CONCATENATE(BB$1,BB162),'Formulario de Preguntas'!$C$2:$FN$85,4,FALSE),"")</f>
        <v/>
      </c>
      <c r="BE162" s="29">
        <f>IF($B162='Formulario de Respuestas'!$D161,'Formulario de Respuestas'!$W161,"ES DIFERENTE")</f>
        <v>0</v>
      </c>
      <c r="BF162" s="19" t="str">
        <f>IFERROR(VLOOKUP(CONCATENATE(BE$1,BE162),'Formulario de Preguntas'!$C$2:$FN$85,3,FALSE),"")</f>
        <v/>
      </c>
      <c r="BG162" s="1" t="str">
        <f>IFERROR(VLOOKUP(CONCATENATE(BE$1,BE162),'Formulario de Preguntas'!$C$2:$FN$85,4,FALSE),"")</f>
        <v/>
      </c>
      <c r="BH162" s="29">
        <f>IF($B162='Formulario de Respuestas'!$D161,'Formulario de Respuestas'!$X161,"ES DIFERENTE")</f>
        <v>0</v>
      </c>
      <c r="BI162" s="19" t="str">
        <f>IFERROR(VLOOKUP(CONCATENATE(BH$1,BH162),'Formulario de Preguntas'!$C$2:$FN$85,3,FALSE),"")</f>
        <v/>
      </c>
      <c r="BJ162" s="1" t="str">
        <f>IFERROR(VLOOKUP(CONCATENATE(BH$1,BH162),'Formulario de Preguntas'!$C$2:$FN$85,4,FALSE),"")</f>
        <v/>
      </c>
      <c r="BL162" s="29">
        <f>IF($B162='Formulario de Respuestas'!$D161,'Formulario de Respuestas'!$X161,"ES DIFERENTE")</f>
        <v>0</v>
      </c>
      <c r="BM162" s="19" t="str">
        <f>IFERROR(VLOOKUP(CONCATENATE(BL$1,BL162),'Formulario de Preguntas'!$C$2:$FN$85,3,FALSE),"")</f>
        <v/>
      </c>
      <c r="BN162" s="1" t="str">
        <f>IFERROR(VLOOKUP(CONCATENATE(BL$1,BL162),'Formulario de Preguntas'!$C$2:$FN$85,4,FALSE),"")</f>
        <v/>
      </c>
      <c r="BP162" s="1">
        <f t="shared" si="7"/>
        <v>0</v>
      </c>
      <c r="BQ162" s="1">
        <f t="shared" si="8"/>
        <v>0.25</v>
      </c>
      <c r="BR162" s="1">
        <f t="shared" si="9"/>
        <v>0</v>
      </c>
      <c r="BS162" s="1">
        <f>COUNTIF('Formulario de Respuestas'!$E161:$AC161,"A")</f>
        <v>0</v>
      </c>
      <c r="BT162" s="1">
        <f>COUNTIF('Formulario de Respuestas'!$E161:$AC161,"B")</f>
        <v>0</v>
      </c>
      <c r="BU162" s="1">
        <f>COUNTIF('Formulario de Respuestas'!$E161:$AC161,"C")</f>
        <v>0</v>
      </c>
      <c r="BV162" s="1">
        <f>COUNTIF('Formulario de Respuestas'!$E161:$AC161,"D")</f>
        <v>0</v>
      </c>
      <c r="BW162" s="1">
        <f>COUNTIF('Formulario de Respuestas'!$E161:$AC161,"E (RESPUESTA ANULADA)")</f>
        <v>0</v>
      </c>
    </row>
    <row r="163" spans="1:75" x14ac:dyDescent="0.25">
      <c r="A163" s="1">
        <f>'Formulario de Respuestas'!C162</f>
        <v>0</v>
      </c>
      <c r="B163" s="1">
        <f>'Formulario de Respuestas'!D162</f>
        <v>0</v>
      </c>
      <c r="C163" s="29">
        <f>IF($B163='Formulario de Respuestas'!$D162,'Formulario de Respuestas'!$E162,"ES DIFERENTE")</f>
        <v>0</v>
      </c>
      <c r="D163" s="19" t="str">
        <f>IFERROR(VLOOKUP(CONCATENATE(C$1,C163),'Formulario de Preguntas'!$C$2:$FN$85,3,FALSE),"")</f>
        <v/>
      </c>
      <c r="E163" s="1" t="str">
        <f>IFERROR(VLOOKUP(CONCATENATE(C$1,C163),'Formulario de Preguntas'!$C$2:$FN$85,4,FALSE),"")</f>
        <v/>
      </c>
      <c r="F163" s="29">
        <f>IF($B163='Formulario de Respuestas'!$D162,'Formulario de Respuestas'!$F162,"ES DIFERENTE")</f>
        <v>0</v>
      </c>
      <c r="G163" s="19" t="str">
        <f>IFERROR(VLOOKUP(CONCATENATE(F$1,F163),'Formulario de Preguntas'!$C$2:$FN$85,3,FALSE),"")</f>
        <v/>
      </c>
      <c r="H163" s="1" t="str">
        <f>IFERROR(VLOOKUP(CONCATENATE(F$1,F163),'Formulario de Preguntas'!$C$2:$FN$85,4,FALSE),"")</f>
        <v/>
      </c>
      <c r="I163" s="29">
        <f>IF($B163='Formulario de Respuestas'!$D162,'Formulario de Respuestas'!$G162,"ES DIFERENTE")</f>
        <v>0</v>
      </c>
      <c r="J163" s="19" t="str">
        <f>IFERROR(VLOOKUP(CONCATENATE(I$1,I163),'Formulario de Preguntas'!$C$2:$FN$85,3,FALSE),"")</f>
        <v/>
      </c>
      <c r="K163" s="1" t="str">
        <f>IFERROR(VLOOKUP(CONCATENATE(I$1,I163),'Formulario de Preguntas'!$C$2:$FN$85,4,FALSE),"")</f>
        <v/>
      </c>
      <c r="L163" s="29">
        <f>IF($B163='Formulario de Respuestas'!$D162,'Formulario de Respuestas'!$H162,"ES DIFERENTE")</f>
        <v>0</v>
      </c>
      <c r="M163" s="19" t="str">
        <f>IFERROR(VLOOKUP(CONCATENATE(L$1,L163),'Formulario de Preguntas'!$C$2:$FN$85,3,FALSE),"")</f>
        <v/>
      </c>
      <c r="N163" s="1" t="str">
        <f>IFERROR(VLOOKUP(CONCATENATE(L$1,L163),'Formulario de Preguntas'!$C$2:$FN$85,4,FALSE),"")</f>
        <v/>
      </c>
      <c r="O163" s="29">
        <f>IF($B163='Formulario de Respuestas'!$D162,'Formulario de Respuestas'!$I162,"ES DIFERENTE")</f>
        <v>0</v>
      </c>
      <c r="P163" s="19" t="str">
        <f>IFERROR(VLOOKUP(CONCATENATE(O$1,O163),'Formulario de Preguntas'!$C$2:$FN$85,3,FALSE),"")</f>
        <v/>
      </c>
      <c r="Q163" s="1" t="str">
        <f>IFERROR(VLOOKUP(CONCATENATE(O$1,O163),'Formulario de Preguntas'!$C$2:$FN$85,4,FALSE),"")</f>
        <v/>
      </c>
      <c r="R163" s="29">
        <f>IF($B163='Formulario de Respuestas'!$D162,'Formulario de Respuestas'!$J162,"ES DIFERENTE")</f>
        <v>0</v>
      </c>
      <c r="S163" s="19" t="str">
        <f>IFERROR(VLOOKUP(CONCATENATE(R$1,R163),'Formulario de Preguntas'!$C$2:$FN$85,3,FALSE),"")</f>
        <v/>
      </c>
      <c r="T163" s="1" t="str">
        <f>IFERROR(VLOOKUP(CONCATENATE(R$1,R163),'Formulario de Preguntas'!$C$2:$FN$85,4,FALSE),"")</f>
        <v/>
      </c>
      <c r="U163" s="29">
        <f>IF($B163='Formulario de Respuestas'!$D162,'Formulario de Respuestas'!$K162,"ES DIFERENTE")</f>
        <v>0</v>
      </c>
      <c r="V163" s="19" t="str">
        <f>IFERROR(VLOOKUP(CONCATENATE(U$1,U163),'Formulario de Preguntas'!$C$2:$FN$85,3,FALSE),"")</f>
        <v/>
      </c>
      <c r="W163" s="1" t="str">
        <f>IFERROR(VLOOKUP(CONCATENATE(U$1,U163),'Formulario de Preguntas'!$C$2:$FN$85,4,FALSE),"")</f>
        <v/>
      </c>
      <c r="X163" s="29">
        <f>IF($B163='Formulario de Respuestas'!$D162,'Formulario de Respuestas'!$L162,"ES DIFERENTE")</f>
        <v>0</v>
      </c>
      <c r="Y163" s="19" t="str">
        <f>IFERROR(VLOOKUP(CONCATENATE(X$1,X163),'Formulario de Preguntas'!$C$2:$FN$85,3,FALSE),"")</f>
        <v/>
      </c>
      <c r="Z163" s="1" t="str">
        <f>IFERROR(VLOOKUP(CONCATENATE(X$1,X163),'Formulario de Preguntas'!$C$2:$FN$85,4,FALSE),"")</f>
        <v/>
      </c>
      <c r="AA163" s="29">
        <f>IF($B163='Formulario de Respuestas'!$D162,'Formulario de Respuestas'!$M162,"ES DIFERENTE")</f>
        <v>0</v>
      </c>
      <c r="AB163" s="19" t="str">
        <f>IFERROR(VLOOKUP(CONCATENATE(AA$1,AA163),'Formulario de Preguntas'!$C$2:$FN$85,3,FALSE),"")</f>
        <v/>
      </c>
      <c r="AC163" s="1" t="str">
        <f>IFERROR(VLOOKUP(CONCATENATE(AA$1,AA163),'Formulario de Preguntas'!$C$2:$FN$85,4,FALSE),"")</f>
        <v/>
      </c>
      <c r="AD163" s="29">
        <f>IF($B163='Formulario de Respuestas'!$D162,'Formulario de Respuestas'!$N162,"ES DIFERENTE")</f>
        <v>0</v>
      </c>
      <c r="AE163" s="19" t="str">
        <f>IFERROR(VLOOKUP(CONCATENATE(AD$1,AD163),'Formulario de Preguntas'!$C$2:$FN$85,3,FALSE),"")</f>
        <v/>
      </c>
      <c r="AF163" s="1" t="str">
        <f>IFERROR(VLOOKUP(CONCATENATE(AD$1,AD163),'Formulario de Preguntas'!$C$2:$FN$85,4,FALSE),"")</f>
        <v/>
      </c>
      <c r="AG163" s="29">
        <f>IF($B163='Formulario de Respuestas'!$D162,'Formulario de Respuestas'!$O162,"ES DIFERENTE")</f>
        <v>0</v>
      </c>
      <c r="AH163" s="19" t="str">
        <f>IFERROR(VLOOKUP(CONCATENATE(AG$1,AG163),'Formulario de Preguntas'!$C$2:$FN$85,3,FALSE),"")</f>
        <v/>
      </c>
      <c r="AI163" s="1" t="str">
        <f>IFERROR(VLOOKUP(CONCATENATE(AG$1,AG163),'Formulario de Preguntas'!$C$2:$FN$85,4,FALSE),"")</f>
        <v/>
      </c>
      <c r="AJ163" s="29">
        <f>IF($B163='Formulario de Respuestas'!$D162,'Formulario de Respuestas'!$P162,"ES DIFERENTE")</f>
        <v>0</v>
      </c>
      <c r="AK163" s="19" t="str">
        <f>IFERROR(VLOOKUP(CONCATENATE(AJ$1,AJ163),'Formulario de Preguntas'!$C$2:$FN$85,3,FALSE),"")</f>
        <v/>
      </c>
      <c r="AL163" s="1" t="str">
        <f>IFERROR(VLOOKUP(CONCATENATE(AJ$1,AJ163),'Formulario de Preguntas'!$C$2:$FN$85,4,FALSE),"")</f>
        <v/>
      </c>
      <c r="AM163" s="29">
        <f>IF($B163='Formulario de Respuestas'!$D162,'Formulario de Respuestas'!$Q162,"ES DIFERENTE")</f>
        <v>0</v>
      </c>
      <c r="AN163" s="19" t="str">
        <f>IFERROR(VLOOKUP(CONCATENATE(AM$1,AM163),'Formulario de Preguntas'!$C$2:$FN$85,3,FALSE),"")</f>
        <v/>
      </c>
      <c r="AO163" s="1" t="str">
        <f>IFERROR(VLOOKUP(CONCATENATE(AM$1,AM163),'Formulario de Preguntas'!$C$2:$FN$85,4,FALSE),"")</f>
        <v/>
      </c>
      <c r="AP163" s="29">
        <f>IF($B163='Formulario de Respuestas'!$D162,'Formulario de Respuestas'!$R162,"ES DIFERENTE")</f>
        <v>0</v>
      </c>
      <c r="AQ163" s="19" t="str">
        <f>IFERROR(VLOOKUP(CONCATENATE(AP$1,AP163),'Formulario de Preguntas'!$C$2:$FN$85,3,FALSE),"")</f>
        <v/>
      </c>
      <c r="AR163" s="1" t="str">
        <f>IFERROR(VLOOKUP(CONCATENATE(AP$1,AP163),'Formulario de Preguntas'!$C$2:$FN$85,4,FALSE),"")</f>
        <v/>
      </c>
      <c r="AS163" s="29">
        <f>IF($B163='Formulario de Respuestas'!$D162,'Formulario de Respuestas'!$S162,"ES DIFERENTE")</f>
        <v>0</v>
      </c>
      <c r="AT163" s="19" t="str">
        <f>IFERROR(VLOOKUP(CONCATENATE(AS$1,AS163),'Formulario de Preguntas'!$C$2:$FN$85,3,FALSE),"")</f>
        <v/>
      </c>
      <c r="AU163" s="1" t="str">
        <f>IFERROR(VLOOKUP(CONCATENATE(AS$1,AS163),'Formulario de Preguntas'!$C$2:$FN$85,4,FALSE),"")</f>
        <v/>
      </c>
      <c r="AV163" s="29">
        <f>IF($B163='Formulario de Respuestas'!$D162,'Formulario de Respuestas'!$T162,"ES DIFERENTE")</f>
        <v>0</v>
      </c>
      <c r="AW163" s="19" t="str">
        <f>IFERROR(VLOOKUP(CONCATENATE(AV$1,AV163),'Formulario de Preguntas'!$C$2:$FN$85,3,FALSE),"")</f>
        <v/>
      </c>
      <c r="AX163" s="1" t="str">
        <f>IFERROR(VLOOKUP(CONCATENATE(AV$1,AV163),'Formulario de Preguntas'!$C$2:$FN$85,4,FALSE),"")</f>
        <v/>
      </c>
      <c r="AY163" s="29">
        <f>IF($B163='Formulario de Respuestas'!$D162,'Formulario de Respuestas'!$U162,"ES DIFERENTE")</f>
        <v>0</v>
      </c>
      <c r="AZ163" s="19" t="str">
        <f>IFERROR(VLOOKUP(CONCATENATE(AY$1,AY163),'Formulario de Preguntas'!$C$2:$FN$85,3,FALSE),"")</f>
        <v/>
      </c>
      <c r="BA163" s="1" t="str">
        <f>IFERROR(VLOOKUP(CONCATENATE(AY$1,AY163),'Formulario de Preguntas'!$C$2:$FN$85,4,FALSE),"")</f>
        <v/>
      </c>
      <c r="BB163" s="29">
        <f>IF($B163='Formulario de Respuestas'!$D162,'Formulario de Respuestas'!$V162,"ES DIFERENTE")</f>
        <v>0</v>
      </c>
      <c r="BC163" s="19" t="str">
        <f>IFERROR(VLOOKUP(CONCATENATE(BB$1,BB163),'Formulario de Preguntas'!$C$2:$FN$85,3,FALSE),"")</f>
        <v/>
      </c>
      <c r="BD163" s="1" t="str">
        <f>IFERROR(VLOOKUP(CONCATENATE(BB$1,BB163),'Formulario de Preguntas'!$C$2:$FN$85,4,FALSE),"")</f>
        <v/>
      </c>
      <c r="BE163" s="29">
        <f>IF($B163='Formulario de Respuestas'!$D162,'Formulario de Respuestas'!$W162,"ES DIFERENTE")</f>
        <v>0</v>
      </c>
      <c r="BF163" s="19" t="str">
        <f>IFERROR(VLOOKUP(CONCATENATE(BE$1,BE163),'Formulario de Preguntas'!$C$2:$FN$85,3,FALSE),"")</f>
        <v/>
      </c>
      <c r="BG163" s="1" t="str">
        <f>IFERROR(VLOOKUP(CONCATENATE(BE$1,BE163),'Formulario de Preguntas'!$C$2:$FN$85,4,FALSE),"")</f>
        <v/>
      </c>
      <c r="BH163" s="29">
        <f>IF($B163='Formulario de Respuestas'!$D162,'Formulario de Respuestas'!$X162,"ES DIFERENTE")</f>
        <v>0</v>
      </c>
      <c r="BI163" s="19" t="str">
        <f>IFERROR(VLOOKUP(CONCATENATE(BH$1,BH163),'Formulario de Preguntas'!$C$2:$FN$85,3,FALSE),"")</f>
        <v/>
      </c>
      <c r="BJ163" s="1" t="str">
        <f>IFERROR(VLOOKUP(CONCATENATE(BH$1,BH163),'Formulario de Preguntas'!$C$2:$FN$85,4,FALSE),"")</f>
        <v/>
      </c>
      <c r="BL163" s="29">
        <f>IF($B163='Formulario de Respuestas'!$D162,'Formulario de Respuestas'!$X162,"ES DIFERENTE")</f>
        <v>0</v>
      </c>
      <c r="BM163" s="19" t="str">
        <f>IFERROR(VLOOKUP(CONCATENATE(BL$1,BL163),'Formulario de Preguntas'!$C$2:$FN$85,3,FALSE),"")</f>
        <v/>
      </c>
      <c r="BN163" s="1" t="str">
        <f>IFERROR(VLOOKUP(CONCATENATE(BL$1,BL163),'Formulario de Preguntas'!$C$2:$FN$85,4,FALSE),"")</f>
        <v/>
      </c>
      <c r="BP163" s="1">
        <f t="shared" si="7"/>
        <v>0</v>
      </c>
      <c r="BQ163" s="1">
        <f t="shared" si="8"/>
        <v>0.25</v>
      </c>
      <c r="BR163" s="1">
        <f t="shared" si="9"/>
        <v>0</v>
      </c>
      <c r="BS163" s="1">
        <f>COUNTIF('Formulario de Respuestas'!$E162:$AC162,"A")</f>
        <v>0</v>
      </c>
      <c r="BT163" s="1">
        <f>COUNTIF('Formulario de Respuestas'!$E162:$AC162,"B")</f>
        <v>0</v>
      </c>
      <c r="BU163" s="1">
        <f>COUNTIF('Formulario de Respuestas'!$E162:$AC162,"C")</f>
        <v>0</v>
      </c>
      <c r="BV163" s="1">
        <f>COUNTIF('Formulario de Respuestas'!$E162:$AC162,"D")</f>
        <v>0</v>
      </c>
      <c r="BW163" s="1">
        <f>COUNTIF('Formulario de Respuestas'!$E162:$AC162,"E (RESPUESTA ANULADA)")</f>
        <v>0</v>
      </c>
    </row>
    <row r="164" spans="1:75" x14ac:dyDescent="0.25">
      <c r="A164" s="1">
        <f>'Formulario de Respuestas'!C163</f>
        <v>0</v>
      </c>
      <c r="B164" s="1">
        <f>'Formulario de Respuestas'!D163</f>
        <v>0</v>
      </c>
      <c r="C164" s="29">
        <f>IF($B164='Formulario de Respuestas'!$D163,'Formulario de Respuestas'!$E163,"ES DIFERENTE")</f>
        <v>0</v>
      </c>
      <c r="D164" s="19" t="str">
        <f>IFERROR(VLOOKUP(CONCATENATE(C$1,C164),'Formulario de Preguntas'!$C$2:$FN$85,3,FALSE),"")</f>
        <v/>
      </c>
      <c r="E164" s="1" t="str">
        <f>IFERROR(VLOOKUP(CONCATENATE(C$1,C164),'Formulario de Preguntas'!$C$2:$FN$85,4,FALSE),"")</f>
        <v/>
      </c>
      <c r="F164" s="29">
        <f>IF($B164='Formulario de Respuestas'!$D163,'Formulario de Respuestas'!$F163,"ES DIFERENTE")</f>
        <v>0</v>
      </c>
      <c r="G164" s="19" t="str">
        <f>IFERROR(VLOOKUP(CONCATENATE(F$1,F164),'Formulario de Preguntas'!$C$2:$FN$85,3,FALSE),"")</f>
        <v/>
      </c>
      <c r="H164" s="1" t="str">
        <f>IFERROR(VLOOKUP(CONCATENATE(F$1,F164),'Formulario de Preguntas'!$C$2:$FN$85,4,FALSE),"")</f>
        <v/>
      </c>
      <c r="I164" s="29">
        <f>IF($B164='Formulario de Respuestas'!$D163,'Formulario de Respuestas'!$G163,"ES DIFERENTE")</f>
        <v>0</v>
      </c>
      <c r="J164" s="19" t="str">
        <f>IFERROR(VLOOKUP(CONCATENATE(I$1,I164),'Formulario de Preguntas'!$C$2:$FN$85,3,FALSE),"")</f>
        <v/>
      </c>
      <c r="K164" s="1" t="str">
        <f>IFERROR(VLOOKUP(CONCATENATE(I$1,I164),'Formulario de Preguntas'!$C$2:$FN$85,4,FALSE),"")</f>
        <v/>
      </c>
      <c r="L164" s="29">
        <f>IF($B164='Formulario de Respuestas'!$D163,'Formulario de Respuestas'!$H163,"ES DIFERENTE")</f>
        <v>0</v>
      </c>
      <c r="M164" s="19" t="str">
        <f>IFERROR(VLOOKUP(CONCATENATE(L$1,L164),'Formulario de Preguntas'!$C$2:$FN$85,3,FALSE),"")</f>
        <v/>
      </c>
      <c r="N164" s="1" t="str">
        <f>IFERROR(VLOOKUP(CONCATENATE(L$1,L164),'Formulario de Preguntas'!$C$2:$FN$85,4,FALSE),"")</f>
        <v/>
      </c>
      <c r="O164" s="29">
        <f>IF($B164='Formulario de Respuestas'!$D163,'Formulario de Respuestas'!$I163,"ES DIFERENTE")</f>
        <v>0</v>
      </c>
      <c r="P164" s="19" t="str">
        <f>IFERROR(VLOOKUP(CONCATENATE(O$1,O164),'Formulario de Preguntas'!$C$2:$FN$85,3,FALSE),"")</f>
        <v/>
      </c>
      <c r="Q164" s="1" t="str">
        <f>IFERROR(VLOOKUP(CONCATENATE(O$1,O164),'Formulario de Preguntas'!$C$2:$FN$85,4,FALSE),"")</f>
        <v/>
      </c>
      <c r="R164" s="29">
        <f>IF($B164='Formulario de Respuestas'!$D163,'Formulario de Respuestas'!$J163,"ES DIFERENTE")</f>
        <v>0</v>
      </c>
      <c r="S164" s="19" t="str">
        <f>IFERROR(VLOOKUP(CONCATENATE(R$1,R164),'Formulario de Preguntas'!$C$2:$FN$85,3,FALSE),"")</f>
        <v/>
      </c>
      <c r="T164" s="1" t="str">
        <f>IFERROR(VLOOKUP(CONCATENATE(R$1,R164),'Formulario de Preguntas'!$C$2:$FN$85,4,FALSE),"")</f>
        <v/>
      </c>
      <c r="U164" s="29">
        <f>IF($B164='Formulario de Respuestas'!$D163,'Formulario de Respuestas'!$K163,"ES DIFERENTE")</f>
        <v>0</v>
      </c>
      <c r="V164" s="19" t="str">
        <f>IFERROR(VLOOKUP(CONCATENATE(U$1,U164),'Formulario de Preguntas'!$C$2:$FN$85,3,FALSE),"")</f>
        <v/>
      </c>
      <c r="W164" s="1" t="str">
        <f>IFERROR(VLOOKUP(CONCATENATE(U$1,U164),'Formulario de Preguntas'!$C$2:$FN$85,4,FALSE),"")</f>
        <v/>
      </c>
      <c r="X164" s="29">
        <f>IF($B164='Formulario de Respuestas'!$D163,'Formulario de Respuestas'!$L163,"ES DIFERENTE")</f>
        <v>0</v>
      </c>
      <c r="Y164" s="19" t="str">
        <f>IFERROR(VLOOKUP(CONCATENATE(X$1,X164),'Formulario de Preguntas'!$C$2:$FN$85,3,FALSE),"")</f>
        <v/>
      </c>
      <c r="Z164" s="1" t="str">
        <f>IFERROR(VLOOKUP(CONCATENATE(X$1,X164),'Formulario de Preguntas'!$C$2:$FN$85,4,FALSE),"")</f>
        <v/>
      </c>
      <c r="AA164" s="29">
        <f>IF($B164='Formulario de Respuestas'!$D163,'Formulario de Respuestas'!$M163,"ES DIFERENTE")</f>
        <v>0</v>
      </c>
      <c r="AB164" s="19" t="str">
        <f>IFERROR(VLOOKUP(CONCATENATE(AA$1,AA164),'Formulario de Preguntas'!$C$2:$FN$85,3,FALSE),"")</f>
        <v/>
      </c>
      <c r="AC164" s="1" t="str">
        <f>IFERROR(VLOOKUP(CONCATENATE(AA$1,AA164),'Formulario de Preguntas'!$C$2:$FN$85,4,FALSE),"")</f>
        <v/>
      </c>
      <c r="AD164" s="29">
        <f>IF($B164='Formulario de Respuestas'!$D163,'Formulario de Respuestas'!$N163,"ES DIFERENTE")</f>
        <v>0</v>
      </c>
      <c r="AE164" s="19" t="str">
        <f>IFERROR(VLOOKUP(CONCATENATE(AD$1,AD164),'Formulario de Preguntas'!$C$2:$FN$85,3,FALSE),"")</f>
        <v/>
      </c>
      <c r="AF164" s="1" t="str">
        <f>IFERROR(VLOOKUP(CONCATENATE(AD$1,AD164),'Formulario de Preguntas'!$C$2:$FN$85,4,FALSE),"")</f>
        <v/>
      </c>
      <c r="AG164" s="29">
        <f>IF($B164='Formulario de Respuestas'!$D163,'Formulario de Respuestas'!$O163,"ES DIFERENTE")</f>
        <v>0</v>
      </c>
      <c r="AH164" s="19" t="str">
        <f>IFERROR(VLOOKUP(CONCATENATE(AG$1,AG164),'Formulario de Preguntas'!$C$2:$FN$85,3,FALSE),"")</f>
        <v/>
      </c>
      <c r="AI164" s="1" t="str">
        <f>IFERROR(VLOOKUP(CONCATENATE(AG$1,AG164),'Formulario de Preguntas'!$C$2:$FN$85,4,FALSE),"")</f>
        <v/>
      </c>
      <c r="AJ164" s="29">
        <f>IF($B164='Formulario de Respuestas'!$D163,'Formulario de Respuestas'!$P163,"ES DIFERENTE")</f>
        <v>0</v>
      </c>
      <c r="AK164" s="19" t="str">
        <f>IFERROR(VLOOKUP(CONCATENATE(AJ$1,AJ164),'Formulario de Preguntas'!$C$2:$FN$85,3,FALSE),"")</f>
        <v/>
      </c>
      <c r="AL164" s="1" t="str">
        <f>IFERROR(VLOOKUP(CONCATENATE(AJ$1,AJ164),'Formulario de Preguntas'!$C$2:$FN$85,4,FALSE),"")</f>
        <v/>
      </c>
      <c r="AM164" s="29">
        <f>IF($B164='Formulario de Respuestas'!$D163,'Formulario de Respuestas'!$Q163,"ES DIFERENTE")</f>
        <v>0</v>
      </c>
      <c r="AN164" s="19" t="str">
        <f>IFERROR(VLOOKUP(CONCATENATE(AM$1,AM164),'Formulario de Preguntas'!$C$2:$FN$85,3,FALSE),"")</f>
        <v/>
      </c>
      <c r="AO164" s="1" t="str">
        <f>IFERROR(VLOOKUP(CONCATENATE(AM$1,AM164),'Formulario de Preguntas'!$C$2:$FN$85,4,FALSE),"")</f>
        <v/>
      </c>
      <c r="AP164" s="29">
        <f>IF($B164='Formulario de Respuestas'!$D163,'Formulario de Respuestas'!$R163,"ES DIFERENTE")</f>
        <v>0</v>
      </c>
      <c r="AQ164" s="19" t="str">
        <f>IFERROR(VLOOKUP(CONCATENATE(AP$1,AP164),'Formulario de Preguntas'!$C$2:$FN$85,3,FALSE),"")</f>
        <v/>
      </c>
      <c r="AR164" s="1" t="str">
        <f>IFERROR(VLOOKUP(CONCATENATE(AP$1,AP164),'Formulario de Preguntas'!$C$2:$FN$85,4,FALSE),"")</f>
        <v/>
      </c>
      <c r="AS164" s="29">
        <f>IF($B164='Formulario de Respuestas'!$D163,'Formulario de Respuestas'!$S163,"ES DIFERENTE")</f>
        <v>0</v>
      </c>
      <c r="AT164" s="19" t="str">
        <f>IFERROR(VLOOKUP(CONCATENATE(AS$1,AS164),'Formulario de Preguntas'!$C$2:$FN$85,3,FALSE),"")</f>
        <v/>
      </c>
      <c r="AU164" s="1" t="str">
        <f>IFERROR(VLOOKUP(CONCATENATE(AS$1,AS164),'Formulario de Preguntas'!$C$2:$FN$85,4,FALSE),"")</f>
        <v/>
      </c>
      <c r="AV164" s="29">
        <f>IF($B164='Formulario de Respuestas'!$D163,'Formulario de Respuestas'!$T163,"ES DIFERENTE")</f>
        <v>0</v>
      </c>
      <c r="AW164" s="19" t="str">
        <f>IFERROR(VLOOKUP(CONCATENATE(AV$1,AV164),'Formulario de Preguntas'!$C$2:$FN$85,3,FALSE),"")</f>
        <v/>
      </c>
      <c r="AX164" s="1" t="str">
        <f>IFERROR(VLOOKUP(CONCATENATE(AV$1,AV164),'Formulario de Preguntas'!$C$2:$FN$85,4,FALSE),"")</f>
        <v/>
      </c>
      <c r="AY164" s="29">
        <f>IF($B164='Formulario de Respuestas'!$D163,'Formulario de Respuestas'!$U163,"ES DIFERENTE")</f>
        <v>0</v>
      </c>
      <c r="AZ164" s="19" t="str">
        <f>IFERROR(VLOOKUP(CONCATENATE(AY$1,AY164),'Formulario de Preguntas'!$C$2:$FN$85,3,FALSE),"")</f>
        <v/>
      </c>
      <c r="BA164" s="1" t="str">
        <f>IFERROR(VLOOKUP(CONCATENATE(AY$1,AY164),'Formulario de Preguntas'!$C$2:$FN$85,4,FALSE),"")</f>
        <v/>
      </c>
      <c r="BB164" s="29">
        <f>IF($B164='Formulario de Respuestas'!$D163,'Formulario de Respuestas'!$V163,"ES DIFERENTE")</f>
        <v>0</v>
      </c>
      <c r="BC164" s="19" t="str">
        <f>IFERROR(VLOOKUP(CONCATENATE(BB$1,BB164),'Formulario de Preguntas'!$C$2:$FN$85,3,FALSE),"")</f>
        <v/>
      </c>
      <c r="BD164" s="1" t="str">
        <f>IFERROR(VLOOKUP(CONCATENATE(BB$1,BB164),'Formulario de Preguntas'!$C$2:$FN$85,4,FALSE),"")</f>
        <v/>
      </c>
      <c r="BE164" s="29">
        <f>IF($B164='Formulario de Respuestas'!$D163,'Formulario de Respuestas'!$W163,"ES DIFERENTE")</f>
        <v>0</v>
      </c>
      <c r="BF164" s="19" t="str">
        <f>IFERROR(VLOOKUP(CONCATENATE(BE$1,BE164),'Formulario de Preguntas'!$C$2:$FN$85,3,FALSE),"")</f>
        <v/>
      </c>
      <c r="BG164" s="1" t="str">
        <f>IFERROR(VLOOKUP(CONCATENATE(BE$1,BE164),'Formulario de Preguntas'!$C$2:$FN$85,4,FALSE),"")</f>
        <v/>
      </c>
      <c r="BH164" s="29">
        <f>IF($B164='Formulario de Respuestas'!$D163,'Formulario de Respuestas'!$X163,"ES DIFERENTE")</f>
        <v>0</v>
      </c>
      <c r="BI164" s="19" t="str">
        <f>IFERROR(VLOOKUP(CONCATENATE(BH$1,BH164),'Formulario de Preguntas'!$C$2:$FN$85,3,FALSE),"")</f>
        <v/>
      </c>
      <c r="BJ164" s="1" t="str">
        <f>IFERROR(VLOOKUP(CONCATENATE(BH$1,BH164),'Formulario de Preguntas'!$C$2:$FN$85,4,FALSE),"")</f>
        <v/>
      </c>
      <c r="BL164" s="29">
        <f>IF($B164='Formulario de Respuestas'!$D163,'Formulario de Respuestas'!$X163,"ES DIFERENTE")</f>
        <v>0</v>
      </c>
      <c r="BM164" s="19" t="str">
        <f>IFERROR(VLOOKUP(CONCATENATE(BL$1,BL164),'Formulario de Preguntas'!$C$2:$FN$85,3,FALSE),"")</f>
        <v/>
      </c>
      <c r="BN164" s="1" t="str">
        <f>IFERROR(VLOOKUP(CONCATENATE(BL$1,BL164),'Formulario de Preguntas'!$C$2:$FN$85,4,FALSE),"")</f>
        <v/>
      </c>
      <c r="BP164" s="1">
        <f t="shared" si="7"/>
        <v>0</v>
      </c>
      <c r="BQ164" s="1">
        <f t="shared" si="8"/>
        <v>0.25</v>
      </c>
      <c r="BR164" s="1">
        <f t="shared" si="9"/>
        <v>0</v>
      </c>
      <c r="BS164" s="1">
        <f>COUNTIF('Formulario de Respuestas'!$E163:$AC163,"A")</f>
        <v>0</v>
      </c>
      <c r="BT164" s="1">
        <f>COUNTIF('Formulario de Respuestas'!$E163:$AC163,"B")</f>
        <v>0</v>
      </c>
      <c r="BU164" s="1">
        <f>COUNTIF('Formulario de Respuestas'!$E163:$AC163,"C")</f>
        <v>0</v>
      </c>
      <c r="BV164" s="1">
        <f>COUNTIF('Formulario de Respuestas'!$E163:$AC163,"D")</f>
        <v>0</v>
      </c>
      <c r="BW164" s="1">
        <f>COUNTIF('Formulario de Respuestas'!$E163:$AC163,"E (RESPUESTA ANULADA)")</f>
        <v>0</v>
      </c>
    </row>
    <row r="165" spans="1:75" x14ac:dyDescent="0.25">
      <c r="A165" s="1">
        <f>'Formulario de Respuestas'!C164</f>
        <v>0</v>
      </c>
      <c r="B165" s="1">
        <f>'Formulario de Respuestas'!D164</f>
        <v>0</v>
      </c>
      <c r="C165" s="29">
        <f>IF($B165='Formulario de Respuestas'!$D164,'Formulario de Respuestas'!$E164,"ES DIFERENTE")</f>
        <v>0</v>
      </c>
      <c r="D165" s="19" t="str">
        <f>IFERROR(VLOOKUP(CONCATENATE(C$1,C165),'Formulario de Preguntas'!$C$2:$FN$85,3,FALSE),"")</f>
        <v/>
      </c>
      <c r="E165" s="1" t="str">
        <f>IFERROR(VLOOKUP(CONCATENATE(C$1,C165),'Formulario de Preguntas'!$C$2:$FN$85,4,FALSE),"")</f>
        <v/>
      </c>
      <c r="F165" s="29">
        <f>IF($B165='Formulario de Respuestas'!$D164,'Formulario de Respuestas'!$F164,"ES DIFERENTE")</f>
        <v>0</v>
      </c>
      <c r="G165" s="19" t="str">
        <f>IFERROR(VLOOKUP(CONCATENATE(F$1,F165),'Formulario de Preguntas'!$C$2:$FN$85,3,FALSE),"")</f>
        <v/>
      </c>
      <c r="H165" s="1" t="str">
        <f>IFERROR(VLOOKUP(CONCATENATE(F$1,F165),'Formulario de Preguntas'!$C$2:$FN$85,4,FALSE),"")</f>
        <v/>
      </c>
      <c r="I165" s="29">
        <f>IF($B165='Formulario de Respuestas'!$D164,'Formulario de Respuestas'!$G164,"ES DIFERENTE")</f>
        <v>0</v>
      </c>
      <c r="J165" s="19" t="str">
        <f>IFERROR(VLOOKUP(CONCATENATE(I$1,I165),'Formulario de Preguntas'!$C$2:$FN$85,3,FALSE),"")</f>
        <v/>
      </c>
      <c r="K165" s="1" t="str">
        <f>IFERROR(VLOOKUP(CONCATENATE(I$1,I165),'Formulario de Preguntas'!$C$2:$FN$85,4,FALSE),"")</f>
        <v/>
      </c>
      <c r="L165" s="29">
        <f>IF($B165='Formulario de Respuestas'!$D164,'Formulario de Respuestas'!$H164,"ES DIFERENTE")</f>
        <v>0</v>
      </c>
      <c r="M165" s="19" t="str">
        <f>IFERROR(VLOOKUP(CONCATENATE(L$1,L165),'Formulario de Preguntas'!$C$2:$FN$85,3,FALSE),"")</f>
        <v/>
      </c>
      <c r="N165" s="1" t="str">
        <f>IFERROR(VLOOKUP(CONCATENATE(L$1,L165),'Formulario de Preguntas'!$C$2:$FN$85,4,FALSE),"")</f>
        <v/>
      </c>
      <c r="O165" s="29">
        <f>IF($B165='Formulario de Respuestas'!$D164,'Formulario de Respuestas'!$I164,"ES DIFERENTE")</f>
        <v>0</v>
      </c>
      <c r="P165" s="19" t="str">
        <f>IFERROR(VLOOKUP(CONCATENATE(O$1,O165),'Formulario de Preguntas'!$C$2:$FN$85,3,FALSE),"")</f>
        <v/>
      </c>
      <c r="Q165" s="1" t="str">
        <f>IFERROR(VLOOKUP(CONCATENATE(O$1,O165),'Formulario de Preguntas'!$C$2:$FN$85,4,FALSE),"")</f>
        <v/>
      </c>
      <c r="R165" s="29">
        <f>IF($B165='Formulario de Respuestas'!$D164,'Formulario de Respuestas'!$J164,"ES DIFERENTE")</f>
        <v>0</v>
      </c>
      <c r="S165" s="19" t="str">
        <f>IFERROR(VLOOKUP(CONCATENATE(R$1,R165),'Formulario de Preguntas'!$C$2:$FN$85,3,FALSE),"")</f>
        <v/>
      </c>
      <c r="T165" s="1" t="str">
        <f>IFERROR(VLOOKUP(CONCATENATE(R$1,R165),'Formulario de Preguntas'!$C$2:$FN$85,4,FALSE),"")</f>
        <v/>
      </c>
      <c r="U165" s="29">
        <f>IF($B165='Formulario de Respuestas'!$D164,'Formulario de Respuestas'!$K164,"ES DIFERENTE")</f>
        <v>0</v>
      </c>
      <c r="V165" s="19" t="str">
        <f>IFERROR(VLOOKUP(CONCATENATE(U$1,U165),'Formulario de Preguntas'!$C$2:$FN$85,3,FALSE),"")</f>
        <v/>
      </c>
      <c r="W165" s="1" t="str">
        <f>IFERROR(VLOOKUP(CONCATENATE(U$1,U165),'Formulario de Preguntas'!$C$2:$FN$85,4,FALSE),"")</f>
        <v/>
      </c>
      <c r="X165" s="29">
        <f>IF($B165='Formulario de Respuestas'!$D164,'Formulario de Respuestas'!$L164,"ES DIFERENTE")</f>
        <v>0</v>
      </c>
      <c r="Y165" s="19" t="str">
        <f>IFERROR(VLOOKUP(CONCATENATE(X$1,X165),'Formulario de Preguntas'!$C$2:$FN$85,3,FALSE),"")</f>
        <v/>
      </c>
      <c r="Z165" s="1" t="str">
        <f>IFERROR(VLOOKUP(CONCATENATE(X$1,X165),'Formulario de Preguntas'!$C$2:$FN$85,4,FALSE),"")</f>
        <v/>
      </c>
      <c r="AA165" s="29">
        <f>IF($B165='Formulario de Respuestas'!$D164,'Formulario de Respuestas'!$M164,"ES DIFERENTE")</f>
        <v>0</v>
      </c>
      <c r="AB165" s="19" t="str">
        <f>IFERROR(VLOOKUP(CONCATENATE(AA$1,AA165),'Formulario de Preguntas'!$C$2:$FN$85,3,FALSE),"")</f>
        <v/>
      </c>
      <c r="AC165" s="1" t="str">
        <f>IFERROR(VLOOKUP(CONCATENATE(AA$1,AA165),'Formulario de Preguntas'!$C$2:$FN$85,4,FALSE),"")</f>
        <v/>
      </c>
      <c r="AD165" s="29">
        <f>IF($B165='Formulario de Respuestas'!$D164,'Formulario de Respuestas'!$N164,"ES DIFERENTE")</f>
        <v>0</v>
      </c>
      <c r="AE165" s="19" t="str">
        <f>IFERROR(VLOOKUP(CONCATENATE(AD$1,AD165),'Formulario de Preguntas'!$C$2:$FN$85,3,FALSE),"")</f>
        <v/>
      </c>
      <c r="AF165" s="1" t="str">
        <f>IFERROR(VLOOKUP(CONCATENATE(AD$1,AD165),'Formulario de Preguntas'!$C$2:$FN$85,4,FALSE),"")</f>
        <v/>
      </c>
      <c r="AG165" s="29">
        <f>IF($B165='Formulario de Respuestas'!$D164,'Formulario de Respuestas'!$O164,"ES DIFERENTE")</f>
        <v>0</v>
      </c>
      <c r="AH165" s="19" t="str">
        <f>IFERROR(VLOOKUP(CONCATENATE(AG$1,AG165),'Formulario de Preguntas'!$C$2:$FN$85,3,FALSE),"")</f>
        <v/>
      </c>
      <c r="AI165" s="1" t="str">
        <f>IFERROR(VLOOKUP(CONCATENATE(AG$1,AG165),'Formulario de Preguntas'!$C$2:$FN$85,4,FALSE),"")</f>
        <v/>
      </c>
      <c r="AJ165" s="29">
        <f>IF($B165='Formulario de Respuestas'!$D164,'Formulario de Respuestas'!$P164,"ES DIFERENTE")</f>
        <v>0</v>
      </c>
      <c r="AK165" s="19" t="str">
        <f>IFERROR(VLOOKUP(CONCATENATE(AJ$1,AJ165),'Formulario de Preguntas'!$C$2:$FN$85,3,FALSE),"")</f>
        <v/>
      </c>
      <c r="AL165" s="1" t="str">
        <f>IFERROR(VLOOKUP(CONCATENATE(AJ$1,AJ165),'Formulario de Preguntas'!$C$2:$FN$85,4,FALSE),"")</f>
        <v/>
      </c>
      <c r="AM165" s="29">
        <f>IF($B165='Formulario de Respuestas'!$D164,'Formulario de Respuestas'!$Q164,"ES DIFERENTE")</f>
        <v>0</v>
      </c>
      <c r="AN165" s="19" t="str">
        <f>IFERROR(VLOOKUP(CONCATENATE(AM$1,AM165),'Formulario de Preguntas'!$C$2:$FN$85,3,FALSE),"")</f>
        <v/>
      </c>
      <c r="AO165" s="1" t="str">
        <f>IFERROR(VLOOKUP(CONCATENATE(AM$1,AM165),'Formulario de Preguntas'!$C$2:$FN$85,4,FALSE),"")</f>
        <v/>
      </c>
      <c r="AP165" s="29">
        <f>IF($B165='Formulario de Respuestas'!$D164,'Formulario de Respuestas'!$R164,"ES DIFERENTE")</f>
        <v>0</v>
      </c>
      <c r="AQ165" s="19" t="str">
        <f>IFERROR(VLOOKUP(CONCATENATE(AP$1,AP165),'Formulario de Preguntas'!$C$2:$FN$85,3,FALSE),"")</f>
        <v/>
      </c>
      <c r="AR165" s="1" t="str">
        <f>IFERROR(VLOOKUP(CONCATENATE(AP$1,AP165),'Formulario de Preguntas'!$C$2:$FN$85,4,FALSE),"")</f>
        <v/>
      </c>
      <c r="AS165" s="29">
        <f>IF($B165='Formulario de Respuestas'!$D164,'Formulario de Respuestas'!$S164,"ES DIFERENTE")</f>
        <v>0</v>
      </c>
      <c r="AT165" s="19" t="str">
        <f>IFERROR(VLOOKUP(CONCATENATE(AS$1,AS165),'Formulario de Preguntas'!$C$2:$FN$85,3,FALSE),"")</f>
        <v/>
      </c>
      <c r="AU165" s="1" t="str">
        <f>IFERROR(VLOOKUP(CONCATENATE(AS$1,AS165),'Formulario de Preguntas'!$C$2:$FN$85,4,FALSE),"")</f>
        <v/>
      </c>
      <c r="AV165" s="29">
        <f>IF($B165='Formulario de Respuestas'!$D164,'Formulario de Respuestas'!$T164,"ES DIFERENTE")</f>
        <v>0</v>
      </c>
      <c r="AW165" s="19" t="str">
        <f>IFERROR(VLOOKUP(CONCATENATE(AV$1,AV165),'Formulario de Preguntas'!$C$2:$FN$85,3,FALSE),"")</f>
        <v/>
      </c>
      <c r="AX165" s="1" t="str">
        <f>IFERROR(VLOOKUP(CONCATENATE(AV$1,AV165),'Formulario de Preguntas'!$C$2:$FN$85,4,FALSE),"")</f>
        <v/>
      </c>
      <c r="AY165" s="29">
        <f>IF($B165='Formulario de Respuestas'!$D164,'Formulario de Respuestas'!$U164,"ES DIFERENTE")</f>
        <v>0</v>
      </c>
      <c r="AZ165" s="19" t="str">
        <f>IFERROR(VLOOKUP(CONCATENATE(AY$1,AY165),'Formulario de Preguntas'!$C$2:$FN$85,3,FALSE),"")</f>
        <v/>
      </c>
      <c r="BA165" s="1" t="str">
        <f>IFERROR(VLOOKUP(CONCATENATE(AY$1,AY165),'Formulario de Preguntas'!$C$2:$FN$85,4,FALSE),"")</f>
        <v/>
      </c>
      <c r="BB165" s="29">
        <f>IF($B165='Formulario de Respuestas'!$D164,'Formulario de Respuestas'!$V164,"ES DIFERENTE")</f>
        <v>0</v>
      </c>
      <c r="BC165" s="19" t="str">
        <f>IFERROR(VLOOKUP(CONCATENATE(BB$1,BB165),'Formulario de Preguntas'!$C$2:$FN$85,3,FALSE),"")</f>
        <v/>
      </c>
      <c r="BD165" s="1" t="str">
        <f>IFERROR(VLOOKUP(CONCATENATE(BB$1,BB165),'Formulario de Preguntas'!$C$2:$FN$85,4,FALSE),"")</f>
        <v/>
      </c>
      <c r="BE165" s="29">
        <f>IF($B165='Formulario de Respuestas'!$D164,'Formulario de Respuestas'!$W164,"ES DIFERENTE")</f>
        <v>0</v>
      </c>
      <c r="BF165" s="19" t="str">
        <f>IFERROR(VLOOKUP(CONCATENATE(BE$1,BE165),'Formulario de Preguntas'!$C$2:$FN$85,3,FALSE),"")</f>
        <v/>
      </c>
      <c r="BG165" s="1" t="str">
        <f>IFERROR(VLOOKUP(CONCATENATE(BE$1,BE165),'Formulario de Preguntas'!$C$2:$FN$85,4,FALSE),"")</f>
        <v/>
      </c>
      <c r="BH165" s="29">
        <f>IF($B165='Formulario de Respuestas'!$D164,'Formulario de Respuestas'!$X164,"ES DIFERENTE")</f>
        <v>0</v>
      </c>
      <c r="BI165" s="19" t="str">
        <f>IFERROR(VLOOKUP(CONCATENATE(BH$1,BH165),'Formulario de Preguntas'!$C$2:$FN$85,3,FALSE),"")</f>
        <v/>
      </c>
      <c r="BJ165" s="1" t="str">
        <f>IFERROR(VLOOKUP(CONCATENATE(BH$1,BH165),'Formulario de Preguntas'!$C$2:$FN$85,4,FALSE),"")</f>
        <v/>
      </c>
      <c r="BL165" s="29">
        <f>IF($B165='Formulario de Respuestas'!$D164,'Formulario de Respuestas'!$X164,"ES DIFERENTE")</f>
        <v>0</v>
      </c>
      <c r="BM165" s="19" t="str">
        <f>IFERROR(VLOOKUP(CONCATENATE(BL$1,BL165),'Formulario de Preguntas'!$C$2:$FN$85,3,FALSE),"")</f>
        <v/>
      </c>
      <c r="BN165" s="1" t="str">
        <f>IFERROR(VLOOKUP(CONCATENATE(BL$1,BL165),'Formulario de Preguntas'!$C$2:$FN$85,4,FALSE),"")</f>
        <v/>
      </c>
      <c r="BP165" s="1">
        <f t="shared" si="7"/>
        <v>0</v>
      </c>
      <c r="BQ165" s="1">
        <f t="shared" si="8"/>
        <v>0.25</v>
      </c>
      <c r="BR165" s="1">
        <f t="shared" si="9"/>
        <v>0</v>
      </c>
      <c r="BS165" s="1">
        <f>COUNTIF('Formulario de Respuestas'!$E164:$AC164,"A")</f>
        <v>0</v>
      </c>
      <c r="BT165" s="1">
        <f>COUNTIF('Formulario de Respuestas'!$E164:$AC164,"B")</f>
        <v>0</v>
      </c>
      <c r="BU165" s="1">
        <f>COUNTIF('Formulario de Respuestas'!$E164:$AC164,"C")</f>
        <v>0</v>
      </c>
      <c r="BV165" s="1">
        <f>COUNTIF('Formulario de Respuestas'!$E164:$AC164,"D")</f>
        <v>0</v>
      </c>
      <c r="BW165" s="1">
        <f>COUNTIF('Formulario de Respuestas'!$E164:$AC164,"E (RESPUESTA ANULADA)")</f>
        <v>0</v>
      </c>
    </row>
    <row r="166" spans="1:75" x14ac:dyDescent="0.25">
      <c r="A166" s="1">
        <f>'Formulario de Respuestas'!C165</f>
        <v>0</v>
      </c>
      <c r="B166" s="1">
        <f>'Formulario de Respuestas'!D165</f>
        <v>0</v>
      </c>
      <c r="C166" s="29">
        <f>IF($B166='Formulario de Respuestas'!$D165,'Formulario de Respuestas'!$E165,"ES DIFERENTE")</f>
        <v>0</v>
      </c>
      <c r="D166" s="19" t="str">
        <f>IFERROR(VLOOKUP(CONCATENATE(C$1,C166),'Formulario de Preguntas'!$C$2:$FN$85,3,FALSE),"")</f>
        <v/>
      </c>
      <c r="E166" s="1" t="str">
        <f>IFERROR(VLOOKUP(CONCATENATE(C$1,C166),'Formulario de Preguntas'!$C$2:$FN$85,4,FALSE),"")</f>
        <v/>
      </c>
      <c r="F166" s="29">
        <f>IF($B166='Formulario de Respuestas'!$D165,'Formulario de Respuestas'!$F165,"ES DIFERENTE")</f>
        <v>0</v>
      </c>
      <c r="G166" s="19" t="str">
        <f>IFERROR(VLOOKUP(CONCATENATE(F$1,F166),'Formulario de Preguntas'!$C$2:$FN$85,3,FALSE),"")</f>
        <v/>
      </c>
      <c r="H166" s="1" t="str">
        <f>IFERROR(VLOOKUP(CONCATENATE(F$1,F166),'Formulario de Preguntas'!$C$2:$FN$85,4,FALSE),"")</f>
        <v/>
      </c>
      <c r="I166" s="29">
        <f>IF($B166='Formulario de Respuestas'!$D165,'Formulario de Respuestas'!$G165,"ES DIFERENTE")</f>
        <v>0</v>
      </c>
      <c r="J166" s="19" t="str">
        <f>IFERROR(VLOOKUP(CONCATENATE(I$1,I166),'Formulario de Preguntas'!$C$2:$FN$85,3,FALSE),"")</f>
        <v/>
      </c>
      <c r="K166" s="1" t="str">
        <f>IFERROR(VLOOKUP(CONCATENATE(I$1,I166),'Formulario de Preguntas'!$C$2:$FN$85,4,FALSE),"")</f>
        <v/>
      </c>
      <c r="L166" s="29">
        <f>IF($B166='Formulario de Respuestas'!$D165,'Formulario de Respuestas'!$H165,"ES DIFERENTE")</f>
        <v>0</v>
      </c>
      <c r="M166" s="19" t="str">
        <f>IFERROR(VLOOKUP(CONCATENATE(L$1,L166),'Formulario de Preguntas'!$C$2:$FN$85,3,FALSE),"")</f>
        <v/>
      </c>
      <c r="N166" s="1" t="str">
        <f>IFERROR(VLOOKUP(CONCATENATE(L$1,L166),'Formulario de Preguntas'!$C$2:$FN$85,4,FALSE),"")</f>
        <v/>
      </c>
      <c r="O166" s="29">
        <f>IF($B166='Formulario de Respuestas'!$D165,'Formulario de Respuestas'!$I165,"ES DIFERENTE")</f>
        <v>0</v>
      </c>
      <c r="P166" s="19" t="str">
        <f>IFERROR(VLOOKUP(CONCATENATE(O$1,O166),'Formulario de Preguntas'!$C$2:$FN$85,3,FALSE),"")</f>
        <v/>
      </c>
      <c r="Q166" s="1" t="str">
        <f>IFERROR(VLOOKUP(CONCATENATE(O$1,O166),'Formulario de Preguntas'!$C$2:$FN$85,4,FALSE),"")</f>
        <v/>
      </c>
      <c r="R166" s="29">
        <f>IF($B166='Formulario de Respuestas'!$D165,'Formulario de Respuestas'!$J165,"ES DIFERENTE")</f>
        <v>0</v>
      </c>
      <c r="S166" s="19" t="str">
        <f>IFERROR(VLOOKUP(CONCATENATE(R$1,R166),'Formulario de Preguntas'!$C$2:$FN$85,3,FALSE),"")</f>
        <v/>
      </c>
      <c r="T166" s="1" t="str">
        <f>IFERROR(VLOOKUP(CONCATENATE(R$1,R166),'Formulario de Preguntas'!$C$2:$FN$85,4,FALSE),"")</f>
        <v/>
      </c>
      <c r="U166" s="29">
        <f>IF($B166='Formulario de Respuestas'!$D165,'Formulario de Respuestas'!$K165,"ES DIFERENTE")</f>
        <v>0</v>
      </c>
      <c r="V166" s="19" t="str">
        <f>IFERROR(VLOOKUP(CONCATENATE(U$1,U166),'Formulario de Preguntas'!$C$2:$FN$85,3,FALSE),"")</f>
        <v/>
      </c>
      <c r="W166" s="1" t="str">
        <f>IFERROR(VLOOKUP(CONCATENATE(U$1,U166),'Formulario de Preguntas'!$C$2:$FN$85,4,FALSE),"")</f>
        <v/>
      </c>
      <c r="X166" s="29">
        <f>IF($B166='Formulario de Respuestas'!$D165,'Formulario de Respuestas'!$L165,"ES DIFERENTE")</f>
        <v>0</v>
      </c>
      <c r="Y166" s="19" t="str">
        <f>IFERROR(VLOOKUP(CONCATENATE(X$1,X166),'Formulario de Preguntas'!$C$2:$FN$85,3,FALSE),"")</f>
        <v/>
      </c>
      <c r="Z166" s="1" t="str">
        <f>IFERROR(VLOOKUP(CONCATENATE(X$1,X166),'Formulario de Preguntas'!$C$2:$FN$85,4,FALSE),"")</f>
        <v/>
      </c>
      <c r="AA166" s="29">
        <f>IF($B166='Formulario de Respuestas'!$D165,'Formulario de Respuestas'!$M165,"ES DIFERENTE")</f>
        <v>0</v>
      </c>
      <c r="AB166" s="19" t="str">
        <f>IFERROR(VLOOKUP(CONCATENATE(AA$1,AA166),'Formulario de Preguntas'!$C$2:$FN$85,3,FALSE),"")</f>
        <v/>
      </c>
      <c r="AC166" s="1" t="str">
        <f>IFERROR(VLOOKUP(CONCATENATE(AA$1,AA166),'Formulario de Preguntas'!$C$2:$FN$85,4,FALSE),"")</f>
        <v/>
      </c>
      <c r="AD166" s="29">
        <f>IF($B166='Formulario de Respuestas'!$D165,'Formulario de Respuestas'!$N165,"ES DIFERENTE")</f>
        <v>0</v>
      </c>
      <c r="AE166" s="19" t="str">
        <f>IFERROR(VLOOKUP(CONCATENATE(AD$1,AD166),'Formulario de Preguntas'!$C$2:$FN$85,3,FALSE),"")</f>
        <v/>
      </c>
      <c r="AF166" s="1" t="str">
        <f>IFERROR(VLOOKUP(CONCATENATE(AD$1,AD166),'Formulario de Preguntas'!$C$2:$FN$85,4,FALSE),"")</f>
        <v/>
      </c>
      <c r="AG166" s="29">
        <f>IF($B166='Formulario de Respuestas'!$D165,'Formulario de Respuestas'!$O165,"ES DIFERENTE")</f>
        <v>0</v>
      </c>
      <c r="AH166" s="19" t="str">
        <f>IFERROR(VLOOKUP(CONCATENATE(AG$1,AG166),'Formulario de Preguntas'!$C$2:$FN$85,3,FALSE),"")</f>
        <v/>
      </c>
      <c r="AI166" s="1" t="str">
        <f>IFERROR(VLOOKUP(CONCATENATE(AG$1,AG166),'Formulario de Preguntas'!$C$2:$FN$85,4,FALSE),"")</f>
        <v/>
      </c>
      <c r="AJ166" s="29">
        <f>IF($B166='Formulario de Respuestas'!$D165,'Formulario de Respuestas'!$P165,"ES DIFERENTE")</f>
        <v>0</v>
      </c>
      <c r="AK166" s="19" t="str">
        <f>IFERROR(VLOOKUP(CONCATENATE(AJ$1,AJ166),'Formulario de Preguntas'!$C$2:$FN$85,3,FALSE),"")</f>
        <v/>
      </c>
      <c r="AL166" s="1" t="str">
        <f>IFERROR(VLOOKUP(CONCATENATE(AJ$1,AJ166),'Formulario de Preguntas'!$C$2:$FN$85,4,FALSE),"")</f>
        <v/>
      </c>
      <c r="AM166" s="29">
        <f>IF($B166='Formulario de Respuestas'!$D165,'Formulario de Respuestas'!$Q165,"ES DIFERENTE")</f>
        <v>0</v>
      </c>
      <c r="AN166" s="19" t="str">
        <f>IFERROR(VLOOKUP(CONCATENATE(AM$1,AM166),'Formulario de Preguntas'!$C$2:$FN$85,3,FALSE),"")</f>
        <v/>
      </c>
      <c r="AO166" s="1" t="str">
        <f>IFERROR(VLOOKUP(CONCATENATE(AM$1,AM166),'Formulario de Preguntas'!$C$2:$FN$85,4,FALSE),"")</f>
        <v/>
      </c>
      <c r="AP166" s="29">
        <f>IF($B166='Formulario de Respuestas'!$D165,'Formulario de Respuestas'!$R165,"ES DIFERENTE")</f>
        <v>0</v>
      </c>
      <c r="AQ166" s="19" t="str">
        <f>IFERROR(VLOOKUP(CONCATENATE(AP$1,AP166),'Formulario de Preguntas'!$C$2:$FN$85,3,FALSE),"")</f>
        <v/>
      </c>
      <c r="AR166" s="1" t="str">
        <f>IFERROR(VLOOKUP(CONCATENATE(AP$1,AP166),'Formulario de Preguntas'!$C$2:$FN$85,4,FALSE),"")</f>
        <v/>
      </c>
      <c r="AS166" s="29">
        <f>IF($B166='Formulario de Respuestas'!$D165,'Formulario de Respuestas'!$S165,"ES DIFERENTE")</f>
        <v>0</v>
      </c>
      <c r="AT166" s="19" t="str">
        <f>IFERROR(VLOOKUP(CONCATENATE(AS$1,AS166),'Formulario de Preguntas'!$C$2:$FN$85,3,FALSE),"")</f>
        <v/>
      </c>
      <c r="AU166" s="1" t="str">
        <f>IFERROR(VLOOKUP(CONCATENATE(AS$1,AS166),'Formulario de Preguntas'!$C$2:$FN$85,4,FALSE),"")</f>
        <v/>
      </c>
      <c r="AV166" s="29">
        <f>IF($B166='Formulario de Respuestas'!$D165,'Formulario de Respuestas'!$T165,"ES DIFERENTE")</f>
        <v>0</v>
      </c>
      <c r="AW166" s="19" t="str">
        <f>IFERROR(VLOOKUP(CONCATENATE(AV$1,AV166),'Formulario de Preguntas'!$C$2:$FN$85,3,FALSE),"")</f>
        <v/>
      </c>
      <c r="AX166" s="1" t="str">
        <f>IFERROR(VLOOKUP(CONCATENATE(AV$1,AV166),'Formulario de Preguntas'!$C$2:$FN$85,4,FALSE),"")</f>
        <v/>
      </c>
      <c r="AY166" s="29">
        <f>IF($B166='Formulario de Respuestas'!$D165,'Formulario de Respuestas'!$U165,"ES DIFERENTE")</f>
        <v>0</v>
      </c>
      <c r="AZ166" s="19" t="str">
        <f>IFERROR(VLOOKUP(CONCATENATE(AY$1,AY166),'Formulario de Preguntas'!$C$2:$FN$85,3,FALSE),"")</f>
        <v/>
      </c>
      <c r="BA166" s="1" t="str">
        <f>IFERROR(VLOOKUP(CONCATENATE(AY$1,AY166),'Formulario de Preguntas'!$C$2:$FN$85,4,FALSE),"")</f>
        <v/>
      </c>
      <c r="BB166" s="29">
        <f>IF($B166='Formulario de Respuestas'!$D165,'Formulario de Respuestas'!$V165,"ES DIFERENTE")</f>
        <v>0</v>
      </c>
      <c r="BC166" s="19" t="str">
        <f>IFERROR(VLOOKUP(CONCATENATE(BB$1,BB166),'Formulario de Preguntas'!$C$2:$FN$85,3,FALSE),"")</f>
        <v/>
      </c>
      <c r="BD166" s="1" t="str">
        <f>IFERROR(VLOOKUP(CONCATENATE(BB$1,BB166),'Formulario de Preguntas'!$C$2:$FN$85,4,FALSE),"")</f>
        <v/>
      </c>
      <c r="BE166" s="29">
        <f>IF($B166='Formulario de Respuestas'!$D165,'Formulario de Respuestas'!$W165,"ES DIFERENTE")</f>
        <v>0</v>
      </c>
      <c r="BF166" s="19" t="str">
        <f>IFERROR(VLOOKUP(CONCATENATE(BE$1,BE166),'Formulario de Preguntas'!$C$2:$FN$85,3,FALSE),"")</f>
        <v/>
      </c>
      <c r="BG166" s="1" t="str">
        <f>IFERROR(VLOOKUP(CONCATENATE(BE$1,BE166),'Formulario de Preguntas'!$C$2:$FN$85,4,FALSE),"")</f>
        <v/>
      </c>
      <c r="BH166" s="29">
        <f>IF($B166='Formulario de Respuestas'!$D165,'Formulario de Respuestas'!$X165,"ES DIFERENTE")</f>
        <v>0</v>
      </c>
      <c r="BI166" s="19" t="str">
        <f>IFERROR(VLOOKUP(CONCATENATE(BH$1,BH166),'Formulario de Preguntas'!$C$2:$FN$85,3,FALSE),"")</f>
        <v/>
      </c>
      <c r="BJ166" s="1" t="str">
        <f>IFERROR(VLOOKUP(CONCATENATE(BH$1,BH166),'Formulario de Preguntas'!$C$2:$FN$85,4,FALSE),"")</f>
        <v/>
      </c>
      <c r="BL166" s="29">
        <f>IF($B166='Formulario de Respuestas'!$D165,'Formulario de Respuestas'!$X165,"ES DIFERENTE")</f>
        <v>0</v>
      </c>
      <c r="BM166" s="19" t="str">
        <f>IFERROR(VLOOKUP(CONCATENATE(BL$1,BL166),'Formulario de Preguntas'!$C$2:$FN$85,3,FALSE),"")</f>
        <v/>
      </c>
      <c r="BN166" s="1" t="str">
        <f>IFERROR(VLOOKUP(CONCATENATE(BL$1,BL166),'Formulario de Preguntas'!$C$2:$FN$85,4,FALSE),"")</f>
        <v/>
      </c>
      <c r="BP166" s="1">
        <f t="shared" si="7"/>
        <v>0</v>
      </c>
      <c r="BQ166" s="1">
        <f t="shared" si="8"/>
        <v>0.25</v>
      </c>
      <c r="BR166" s="1">
        <f t="shared" si="9"/>
        <v>0</v>
      </c>
      <c r="BS166" s="1">
        <f>COUNTIF('Formulario de Respuestas'!$E165:$AC165,"A")</f>
        <v>0</v>
      </c>
      <c r="BT166" s="1">
        <f>COUNTIF('Formulario de Respuestas'!$E165:$AC165,"B")</f>
        <v>0</v>
      </c>
      <c r="BU166" s="1">
        <f>COUNTIF('Formulario de Respuestas'!$E165:$AC165,"C")</f>
        <v>0</v>
      </c>
      <c r="BV166" s="1">
        <f>COUNTIF('Formulario de Respuestas'!$E165:$AC165,"D")</f>
        <v>0</v>
      </c>
      <c r="BW166" s="1">
        <f>COUNTIF('Formulario de Respuestas'!$E165:$AC165,"E (RESPUESTA ANULADA)")</f>
        <v>0</v>
      </c>
    </row>
    <row r="167" spans="1:75" x14ac:dyDescent="0.25">
      <c r="A167" s="1">
        <f>'Formulario de Respuestas'!C166</f>
        <v>0</v>
      </c>
      <c r="B167" s="1">
        <f>'Formulario de Respuestas'!D166</f>
        <v>0</v>
      </c>
      <c r="C167" s="29">
        <f>IF($B167='Formulario de Respuestas'!$D166,'Formulario de Respuestas'!$E166,"ES DIFERENTE")</f>
        <v>0</v>
      </c>
      <c r="D167" s="19" t="str">
        <f>IFERROR(VLOOKUP(CONCATENATE(C$1,C167),'Formulario de Preguntas'!$C$2:$FN$85,3,FALSE),"")</f>
        <v/>
      </c>
      <c r="E167" s="1" t="str">
        <f>IFERROR(VLOOKUP(CONCATENATE(C$1,C167),'Formulario de Preguntas'!$C$2:$FN$85,4,FALSE),"")</f>
        <v/>
      </c>
      <c r="F167" s="29">
        <f>IF($B167='Formulario de Respuestas'!$D166,'Formulario de Respuestas'!$F166,"ES DIFERENTE")</f>
        <v>0</v>
      </c>
      <c r="G167" s="19" t="str">
        <f>IFERROR(VLOOKUP(CONCATENATE(F$1,F167),'Formulario de Preguntas'!$C$2:$FN$85,3,FALSE),"")</f>
        <v/>
      </c>
      <c r="H167" s="1" t="str">
        <f>IFERROR(VLOOKUP(CONCATENATE(F$1,F167),'Formulario de Preguntas'!$C$2:$FN$85,4,FALSE),"")</f>
        <v/>
      </c>
      <c r="I167" s="29">
        <f>IF($B167='Formulario de Respuestas'!$D166,'Formulario de Respuestas'!$G166,"ES DIFERENTE")</f>
        <v>0</v>
      </c>
      <c r="J167" s="19" t="str">
        <f>IFERROR(VLOOKUP(CONCATENATE(I$1,I167),'Formulario de Preguntas'!$C$2:$FN$85,3,FALSE),"")</f>
        <v/>
      </c>
      <c r="K167" s="1" t="str">
        <f>IFERROR(VLOOKUP(CONCATENATE(I$1,I167),'Formulario de Preguntas'!$C$2:$FN$85,4,FALSE),"")</f>
        <v/>
      </c>
      <c r="L167" s="29">
        <f>IF($B167='Formulario de Respuestas'!$D166,'Formulario de Respuestas'!$H166,"ES DIFERENTE")</f>
        <v>0</v>
      </c>
      <c r="M167" s="19" t="str">
        <f>IFERROR(VLOOKUP(CONCATENATE(L$1,L167),'Formulario de Preguntas'!$C$2:$FN$85,3,FALSE),"")</f>
        <v/>
      </c>
      <c r="N167" s="1" t="str">
        <f>IFERROR(VLOOKUP(CONCATENATE(L$1,L167),'Formulario de Preguntas'!$C$2:$FN$85,4,FALSE),"")</f>
        <v/>
      </c>
      <c r="O167" s="29">
        <f>IF($B167='Formulario de Respuestas'!$D166,'Formulario de Respuestas'!$I166,"ES DIFERENTE")</f>
        <v>0</v>
      </c>
      <c r="P167" s="19" t="str">
        <f>IFERROR(VLOOKUP(CONCATENATE(O$1,O167),'Formulario de Preguntas'!$C$2:$FN$85,3,FALSE),"")</f>
        <v/>
      </c>
      <c r="Q167" s="1" t="str">
        <f>IFERROR(VLOOKUP(CONCATENATE(O$1,O167),'Formulario de Preguntas'!$C$2:$FN$85,4,FALSE),"")</f>
        <v/>
      </c>
      <c r="R167" s="29">
        <f>IF($B167='Formulario de Respuestas'!$D166,'Formulario de Respuestas'!$J166,"ES DIFERENTE")</f>
        <v>0</v>
      </c>
      <c r="S167" s="19" t="str">
        <f>IFERROR(VLOOKUP(CONCATENATE(R$1,R167),'Formulario de Preguntas'!$C$2:$FN$85,3,FALSE),"")</f>
        <v/>
      </c>
      <c r="T167" s="1" t="str">
        <f>IFERROR(VLOOKUP(CONCATENATE(R$1,R167),'Formulario de Preguntas'!$C$2:$FN$85,4,FALSE),"")</f>
        <v/>
      </c>
      <c r="U167" s="29">
        <f>IF($B167='Formulario de Respuestas'!$D166,'Formulario de Respuestas'!$K166,"ES DIFERENTE")</f>
        <v>0</v>
      </c>
      <c r="V167" s="19" t="str">
        <f>IFERROR(VLOOKUP(CONCATENATE(U$1,U167),'Formulario de Preguntas'!$C$2:$FN$85,3,FALSE),"")</f>
        <v/>
      </c>
      <c r="W167" s="1" t="str">
        <f>IFERROR(VLOOKUP(CONCATENATE(U$1,U167),'Formulario de Preguntas'!$C$2:$FN$85,4,FALSE),"")</f>
        <v/>
      </c>
      <c r="X167" s="29">
        <f>IF($B167='Formulario de Respuestas'!$D166,'Formulario de Respuestas'!$L166,"ES DIFERENTE")</f>
        <v>0</v>
      </c>
      <c r="Y167" s="19" t="str">
        <f>IFERROR(VLOOKUP(CONCATENATE(X$1,X167),'Formulario de Preguntas'!$C$2:$FN$85,3,FALSE),"")</f>
        <v/>
      </c>
      <c r="Z167" s="1" t="str">
        <f>IFERROR(VLOOKUP(CONCATENATE(X$1,X167),'Formulario de Preguntas'!$C$2:$FN$85,4,FALSE),"")</f>
        <v/>
      </c>
      <c r="AA167" s="29">
        <f>IF($B167='Formulario de Respuestas'!$D166,'Formulario de Respuestas'!$M166,"ES DIFERENTE")</f>
        <v>0</v>
      </c>
      <c r="AB167" s="19" t="str">
        <f>IFERROR(VLOOKUP(CONCATENATE(AA$1,AA167),'Formulario de Preguntas'!$C$2:$FN$85,3,FALSE),"")</f>
        <v/>
      </c>
      <c r="AC167" s="1" t="str">
        <f>IFERROR(VLOOKUP(CONCATENATE(AA$1,AA167),'Formulario de Preguntas'!$C$2:$FN$85,4,FALSE),"")</f>
        <v/>
      </c>
      <c r="AD167" s="29">
        <f>IF($B167='Formulario de Respuestas'!$D166,'Formulario de Respuestas'!$N166,"ES DIFERENTE")</f>
        <v>0</v>
      </c>
      <c r="AE167" s="19" t="str">
        <f>IFERROR(VLOOKUP(CONCATENATE(AD$1,AD167),'Formulario de Preguntas'!$C$2:$FN$85,3,FALSE),"")</f>
        <v/>
      </c>
      <c r="AF167" s="1" t="str">
        <f>IFERROR(VLOOKUP(CONCATENATE(AD$1,AD167),'Formulario de Preguntas'!$C$2:$FN$85,4,FALSE),"")</f>
        <v/>
      </c>
      <c r="AG167" s="29">
        <f>IF($B167='Formulario de Respuestas'!$D166,'Formulario de Respuestas'!$O166,"ES DIFERENTE")</f>
        <v>0</v>
      </c>
      <c r="AH167" s="19" t="str">
        <f>IFERROR(VLOOKUP(CONCATENATE(AG$1,AG167),'Formulario de Preguntas'!$C$2:$FN$85,3,FALSE),"")</f>
        <v/>
      </c>
      <c r="AI167" s="1" t="str">
        <f>IFERROR(VLOOKUP(CONCATENATE(AG$1,AG167),'Formulario de Preguntas'!$C$2:$FN$85,4,FALSE),"")</f>
        <v/>
      </c>
      <c r="AJ167" s="29">
        <f>IF($B167='Formulario de Respuestas'!$D166,'Formulario de Respuestas'!$P166,"ES DIFERENTE")</f>
        <v>0</v>
      </c>
      <c r="AK167" s="19" t="str">
        <f>IFERROR(VLOOKUP(CONCATENATE(AJ$1,AJ167),'Formulario de Preguntas'!$C$2:$FN$85,3,FALSE),"")</f>
        <v/>
      </c>
      <c r="AL167" s="1" t="str">
        <f>IFERROR(VLOOKUP(CONCATENATE(AJ$1,AJ167),'Formulario de Preguntas'!$C$2:$FN$85,4,FALSE),"")</f>
        <v/>
      </c>
      <c r="AM167" s="29">
        <f>IF($B167='Formulario de Respuestas'!$D166,'Formulario de Respuestas'!$Q166,"ES DIFERENTE")</f>
        <v>0</v>
      </c>
      <c r="AN167" s="19" t="str">
        <f>IFERROR(VLOOKUP(CONCATENATE(AM$1,AM167),'Formulario de Preguntas'!$C$2:$FN$85,3,FALSE),"")</f>
        <v/>
      </c>
      <c r="AO167" s="1" t="str">
        <f>IFERROR(VLOOKUP(CONCATENATE(AM$1,AM167),'Formulario de Preguntas'!$C$2:$FN$85,4,FALSE),"")</f>
        <v/>
      </c>
      <c r="AP167" s="29">
        <f>IF($B167='Formulario de Respuestas'!$D166,'Formulario de Respuestas'!$R166,"ES DIFERENTE")</f>
        <v>0</v>
      </c>
      <c r="AQ167" s="19" t="str">
        <f>IFERROR(VLOOKUP(CONCATENATE(AP$1,AP167),'Formulario de Preguntas'!$C$2:$FN$85,3,FALSE),"")</f>
        <v/>
      </c>
      <c r="AR167" s="1" t="str">
        <f>IFERROR(VLOOKUP(CONCATENATE(AP$1,AP167),'Formulario de Preguntas'!$C$2:$FN$85,4,FALSE),"")</f>
        <v/>
      </c>
      <c r="AS167" s="29">
        <f>IF($B167='Formulario de Respuestas'!$D166,'Formulario de Respuestas'!$S166,"ES DIFERENTE")</f>
        <v>0</v>
      </c>
      <c r="AT167" s="19" t="str">
        <f>IFERROR(VLOOKUP(CONCATENATE(AS$1,AS167),'Formulario de Preguntas'!$C$2:$FN$85,3,FALSE),"")</f>
        <v/>
      </c>
      <c r="AU167" s="1" t="str">
        <f>IFERROR(VLOOKUP(CONCATENATE(AS$1,AS167),'Formulario de Preguntas'!$C$2:$FN$85,4,FALSE),"")</f>
        <v/>
      </c>
      <c r="AV167" s="29">
        <f>IF($B167='Formulario de Respuestas'!$D166,'Formulario de Respuestas'!$T166,"ES DIFERENTE")</f>
        <v>0</v>
      </c>
      <c r="AW167" s="19" t="str">
        <f>IFERROR(VLOOKUP(CONCATENATE(AV$1,AV167),'Formulario de Preguntas'!$C$2:$FN$85,3,FALSE),"")</f>
        <v/>
      </c>
      <c r="AX167" s="1" t="str">
        <f>IFERROR(VLOOKUP(CONCATENATE(AV$1,AV167),'Formulario de Preguntas'!$C$2:$FN$85,4,FALSE),"")</f>
        <v/>
      </c>
      <c r="AY167" s="29">
        <f>IF($B167='Formulario de Respuestas'!$D166,'Formulario de Respuestas'!$U166,"ES DIFERENTE")</f>
        <v>0</v>
      </c>
      <c r="AZ167" s="19" t="str">
        <f>IFERROR(VLOOKUP(CONCATENATE(AY$1,AY167),'Formulario de Preguntas'!$C$2:$FN$85,3,FALSE),"")</f>
        <v/>
      </c>
      <c r="BA167" s="1" t="str">
        <f>IFERROR(VLOOKUP(CONCATENATE(AY$1,AY167),'Formulario de Preguntas'!$C$2:$FN$85,4,FALSE),"")</f>
        <v/>
      </c>
      <c r="BB167" s="29">
        <f>IF($B167='Formulario de Respuestas'!$D166,'Formulario de Respuestas'!$V166,"ES DIFERENTE")</f>
        <v>0</v>
      </c>
      <c r="BC167" s="19" t="str">
        <f>IFERROR(VLOOKUP(CONCATENATE(BB$1,BB167),'Formulario de Preguntas'!$C$2:$FN$85,3,FALSE),"")</f>
        <v/>
      </c>
      <c r="BD167" s="1" t="str">
        <f>IFERROR(VLOOKUP(CONCATENATE(BB$1,BB167),'Formulario de Preguntas'!$C$2:$FN$85,4,FALSE),"")</f>
        <v/>
      </c>
      <c r="BE167" s="29">
        <f>IF($B167='Formulario de Respuestas'!$D166,'Formulario de Respuestas'!$W166,"ES DIFERENTE")</f>
        <v>0</v>
      </c>
      <c r="BF167" s="19" t="str">
        <f>IFERROR(VLOOKUP(CONCATENATE(BE$1,BE167),'Formulario de Preguntas'!$C$2:$FN$85,3,FALSE),"")</f>
        <v/>
      </c>
      <c r="BG167" s="1" t="str">
        <f>IFERROR(VLOOKUP(CONCATENATE(BE$1,BE167),'Formulario de Preguntas'!$C$2:$FN$85,4,FALSE),"")</f>
        <v/>
      </c>
      <c r="BH167" s="29">
        <f>IF($B167='Formulario de Respuestas'!$D166,'Formulario de Respuestas'!$X166,"ES DIFERENTE")</f>
        <v>0</v>
      </c>
      <c r="BI167" s="19" t="str">
        <f>IFERROR(VLOOKUP(CONCATENATE(BH$1,BH167),'Formulario de Preguntas'!$C$2:$FN$85,3,FALSE),"")</f>
        <v/>
      </c>
      <c r="BJ167" s="1" t="str">
        <f>IFERROR(VLOOKUP(CONCATENATE(BH$1,BH167),'Formulario de Preguntas'!$C$2:$FN$85,4,FALSE),"")</f>
        <v/>
      </c>
      <c r="BL167" s="29">
        <f>IF($B167='Formulario de Respuestas'!$D166,'Formulario de Respuestas'!$X166,"ES DIFERENTE")</f>
        <v>0</v>
      </c>
      <c r="BM167" s="19" t="str">
        <f>IFERROR(VLOOKUP(CONCATENATE(BL$1,BL167),'Formulario de Preguntas'!$C$2:$FN$85,3,FALSE),"")</f>
        <v/>
      </c>
      <c r="BN167" s="1" t="str">
        <f>IFERROR(VLOOKUP(CONCATENATE(BL$1,BL167),'Formulario de Preguntas'!$C$2:$FN$85,4,FALSE),"")</f>
        <v/>
      </c>
      <c r="BP167" s="1">
        <f t="shared" si="7"/>
        <v>0</v>
      </c>
      <c r="BQ167" s="1">
        <f t="shared" si="8"/>
        <v>0.25</v>
      </c>
      <c r="BR167" s="1">
        <f t="shared" si="9"/>
        <v>0</v>
      </c>
      <c r="BS167" s="1">
        <f>COUNTIF('Formulario de Respuestas'!$E166:$AC166,"A")</f>
        <v>0</v>
      </c>
      <c r="BT167" s="1">
        <f>COUNTIF('Formulario de Respuestas'!$E166:$AC166,"B")</f>
        <v>0</v>
      </c>
      <c r="BU167" s="1">
        <f>COUNTIF('Formulario de Respuestas'!$E166:$AC166,"C")</f>
        <v>0</v>
      </c>
      <c r="BV167" s="1">
        <f>COUNTIF('Formulario de Respuestas'!$E166:$AC166,"D")</f>
        <v>0</v>
      </c>
      <c r="BW167" s="1">
        <f>COUNTIF('Formulario de Respuestas'!$E166:$AC166,"E (RESPUESTA ANULADA)")</f>
        <v>0</v>
      </c>
    </row>
    <row r="168" spans="1:75" x14ac:dyDescent="0.25">
      <c r="A168" s="1">
        <f>'Formulario de Respuestas'!C167</f>
        <v>0</v>
      </c>
      <c r="B168" s="1">
        <f>'Formulario de Respuestas'!D167</f>
        <v>0</v>
      </c>
      <c r="C168" s="29">
        <f>IF($B168='Formulario de Respuestas'!$D167,'Formulario de Respuestas'!$E167,"ES DIFERENTE")</f>
        <v>0</v>
      </c>
      <c r="D168" s="19" t="str">
        <f>IFERROR(VLOOKUP(CONCATENATE(C$1,C168),'Formulario de Preguntas'!$C$2:$FN$85,3,FALSE),"")</f>
        <v/>
      </c>
      <c r="E168" s="1" t="str">
        <f>IFERROR(VLOOKUP(CONCATENATE(C$1,C168),'Formulario de Preguntas'!$C$2:$FN$85,4,FALSE),"")</f>
        <v/>
      </c>
      <c r="F168" s="29">
        <f>IF($B168='Formulario de Respuestas'!$D167,'Formulario de Respuestas'!$F167,"ES DIFERENTE")</f>
        <v>0</v>
      </c>
      <c r="G168" s="19" t="str">
        <f>IFERROR(VLOOKUP(CONCATENATE(F$1,F168),'Formulario de Preguntas'!$C$2:$FN$85,3,FALSE),"")</f>
        <v/>
      </c>
      <c r="H168" s="1" t="str">
        <f>IFERROR(VLOOKUP(CONCATENATE(F$1,F168),'Formulario de Preguntas'!$C$2:$FN$85,4,FALSE),"")</f>
        <v/>
      </c>
      <c r="I168" s="29">
        <f>IF($B168='Formulario de Respuestas'!$D167,'Formulario de Respuestas'!$G167,"ES DIFERENTE")</f>
        <v>0</v>
      </c>
      <c r="J168" s="19" t="str">
        <f>IFERROR(VLOOKUP(CONCATENATE(I$1,I168),'Formulario de Preguntas'!$C$2:$FN$85,3,FALSE),"")</f>
        <v/>
      </c>
      <c r="K168" s="1" t="str">
        <f>IFERROR(VLOOKUP(CONCATENATE(I$1,I168),'Formulario de Preguntas'!$C$2:$FN$85,4,FALSE),"")</f>
        <v/>
      </c>
      <c r="L168" s="29">
        <f>IF($B168='Formulario de Respuestas'!$D167,'Formulario de Respuestas'!$H167,"ES DIFERENTE")</f>
        <v>0</v>
      </c>
      <c r="M168" s="19" t="str">
        <f>IFERROR(VLOOKUP(CONCATENATE(L$1,L168),'Formulario de Preguntas'!$C$2:$FN$85,3,FALSE),"")</f>
        <v/>
      </c>
      <c r="N168" s="1" t="str">
        <f>IFERROR(VLOOKUP(CONCATENATE(L$1,L168),'Formulario de Preguntas'!$C$2:$FN$85,4,FALSE),"")</f>
        <v/>
      </c>
      <c r="O168" s="29">
        <f>IF($B168='Formulario de Respuestas'!$D167,'Formulario de Respuestas'!$I167,"ES DIFERENTE")</f>
        <v>0</v>
      </c>
      <c r="P168" s="19" t="str">
        <f>IFERROR(VLOOKUP(CONCATENATE(O$1,O168),'Formulario de Preguntas'!$C$2:$FN$85,3,FALSE),"")</f>
        <v/>
      </c>
      <c r="Q168" s="1" t="str">
        <f>IFERROR(VLOOKUP(CONCATENATE(O$1,O168),'Formulario de Preguntas'!$C$2:$FN$85,4,FALSE),"")</f>
        <v/>
      </c>
      <c r="R168" s="29">
        <f>IF($B168='Formulario de Respuestas'!$D167,'Formulario de Respuestas'!$J167,"ES DIFERENTE")</f>
        <v>0</v>
      </c>
      <c r="S168" s="19" t="str">
        <f>IFERROR(VLOOKUP(CONCATENATE(R$1,R168),'Formulario de Preguntas'!$C$2:$FN$85,3,FALSE),"")</f>
        <v/>
      </c>
      <c r="T168" s="1" t="str">
        <f>IFERROR(VLOOKUP(CONCATENATE(R$1,R168),'Formulario de Preguntas'!$C$2:$FN$85,4,FALSE),"")</f>
        <v/>
      </c>
      <c r="U168" s="29">
        <f>IF($B168='Formulario de Respuestas'!$D167,'Formulario de Respuestas'!$K167,"ES DIFERENTE")</f>
        <v>0</v>
      </c>
      <c r="V168" s="19" t="str">
        <f>IFERROR(VLOOKUP(CONCATENATE(U$1,U168),'Formulario de Preguntas'!$C$2:$FN$85,3,FALSE),"")</f>
        <v/>
      </c>
      <c r="W168" s="1" t="str">
        <f>IFERROR(VLOOKUP(CONCATENATE(U$1,U168),'Formulario de Preguntas'!$C$2:$FN$85,4,FALSE),"")</f>
        <v/>
      </c>
      <c r="X168" s="29">
        <f>IF($B168='Formulario de Respuestas'!$D167,'Formulario de Respuestas'!$L167,"ES DIFERENTE")</f>
        <v>0</v>
      </c>
      <c r="Y168" s="19" t="str">
        <f>IFERROR(VLOOKUP(CONCATENATE(X$1,X168),'Formulario de Preguntas'!$C$2:$FN$85,3,FALSE),"")</f>
        <v/>
      </c>
      <c r="Z168" s="1" t="str">
        <f>IFERROR(VLOOKUP(CONCATENATE(X$1,X168),'Formulario de Preguntas'!$C$2:$FN$85,4,FALSE),"")</f>
        <v/>
      </c>
      <c r="AA168" s="29">
        <f>IF($B168='Formulario de Respuestas'!$D167,'Formulario de Respuestas'!$M167,"ES DIFERENTE")</f>
        <v>0</v>
      </c>
      <c r="AB168" s="19" t="str">
        <f>IFERROR(VLOOKUP(CONCATENATE(AA$1,AA168),'Formulario de Preguntas'!$C$2:$FN$85,3,FALSE),"")</f>
        <v/>
      </c>
      <c r="AC168" s="1" t="str">
        <f>IFERROR(VLOOKUP(CONCATENATE(AA$1,AA168),'Formulario de Preguntas'!$C$2:$FN$85,4,FALSE),"")</f>
        <v/>
      </c>
      <c r="AD168" s="29">
        <f>IF($B168='Formulario de Respuestas'!$D167,'Formulario de Respuestas'!$N167,"ES DIFERENTE")</f>
        <v>0</v>
      </c>
      <c r="AE168" s="19" t="str">
        <f>IFERROR(VLOOKUP(CONCATENATE(AD$1,AD168),'Formulario de Preguntas'!$C$2:$FN$85,3,FALSE),"")</f>
        <v/>
      </c>
      <c r="AF168" s="1" t="str">
        <f>IFERROR(VLOOKUP(CONCATENATE(AD$1,AD168),'Formulario de Preguntas'!$C$2:$FN$85,4,FALSE),"")</f>
        <v/>
      </c>
      <c r="AG168" s="29">
        <f>IF($B168='Formulario de Respuestas'!$D167,'Formulario de Respuestas'!$O167,"ES DIFERENTE")</f>
        <v>0</v>
      </c>
      <c r="AH168" s="19" t="str">
        <f>IFERROR(VLOOKUP(CONCATENATE(AG$1,AG168),'Formulario de Preguntas'!$C$2:$FN$85,3,FALSE),"")</f>
        <v/>
      </c>
      <c r="AI168" s="1" t="str">
        <f>IFERROR(VLOOKUP(CONCATENATE(AG$1,AG168),'Formulario de Preguntas'!$C$2:$FN$85,4,FALSE),"")</f>
        <v/>
      </c>
      <c r="AJ168" s="29">
        <f>IF($B168='Formulario de Respuestas'!$D167,'Formulario de Respuestas'!$P167,"ES DIFERENTE")</f>
        <v>0</v>
      </c>
      <c r="AK168" s="19" t="str">
        <f>IFERROR(VLOOKUP(CONCATENATE(AJ$1,AJ168),'Formulario de Preguntas'!$C$2:$FN$85,3,FALSE),"")</f>
        <v/>
      </c>
      <c r="AL168" s="1" t="str">
        <f>IFERROR(VLOOKUP(CONCATENATE(AJ$1,AJ168),'Formulario de Preguntas'!$C$2:$FN$85,4,FALSE),"")</f>
        <v/>
      </c>
      <c r="AM168" s="29">
        <f>IF($B168='Formulario de Respuestas'!$D167,'Formulario de Respuestas'!$Q167,"ES DIFERENTE")</f>
        <v>0</v>
      </c>
      <c r="AN168" s="19" t="str">
        <f>IFERROR(VLOOKUP(CONCATENATE(AM$1,AM168),'Formulario de Preguntas'!$C$2:$FN$85,3,FALSE),"")</f>
        <v/>
      </c>
      <c r="AO168" s="1" t="str">
        <f>IFERROR(VLOOKUP(CONCATENATE(AM$1,AM168),'Formulario de Preguntas'!$C$2:$FN$85,4,FALSE),"")</f>
        <v/>
      </c>
      <c r="AP168" s="29">
        <f>IF($B168='Formulario de Respuestas'!$D167,'Formulario de Respuestas'!$R167,"ES DIFERENTE")</f>
        <v>0</v>
      </c>
      <c r="AQ168" s="19" t="str">
        <f>IFERROR(VLOOKUP(CONCATENATE(AP$1,AP168),'Formulario de Preguntas'!$C$2:$FN$85,3,FALSE),"")</f>
        <v/>
      </c>
      <c r="AR168" s="1" t="str">
        <f>IFERROR(VLOOKUP(CONCATENATE(AP$1,AP168),'Formulario de Preguntas'!$C$2:$FN$85,4,FALSE),"")</f>
        <v/>
      </c>
      <c r="AS168" s="29">
        <f>IF($B168='Formulario de Respuestas'!$D167,'Formulario de Respuestas'!$S167,"ES DIFERENTE")</f>
        <v>0</v>
      </c>
      <c r="AT168" s="19" t="str">
        <f>IFERROR(VLOOKUP(CONCATENATE(AS$1,AS168),'Formulario de Preguntas'!$C$2:$FN$85,3,FALSE),"")</f>
        <v/>
      </c>
      <c r="AU168" s="1" t="str">
        <f>IFERROR(VLOOKUP(CONCATENATE(AS$1,AS168),'Formulario de Preguntas'!$C$2:$FN$85,4,FALSE),"")</f>
        <v/>
      </c>
      <c r="AV168" s="29">
        <f>IF($B168='Formulario de Respuestas'!$D167,'Formulario de Respuestas'!$T167,"ES DIFERENTE")</f>
        <v>0</v>
      </c>
      <c r="AW168" s="19" t="str">
        <f>IFERROR(VLOOKUP(CONCATENATE(AV$1,AV168),'Formulario de Preguntas'!$C$2:$FN$85,3,FALSE),"")</f>
        <v/>
      </c>
      <c r="AX168" s="1" t="str">
        <f>IFERROR(VLOOKUP(CONCATENATE(AV$1,AV168),'Formulario de Preguntas'!$C$2:$FN$85,4,FALSE),"")</f>
        <v/>
      </c>
      <c r="AY168" s="29">
        <f>IF($B168='Formulario de Respuestas'!$D167,'Formulario de Respuestas'!$U167,"ES DIFERENTE")</f>
        <v>0</v>
      </c>
      <c r="AZ168" s="19" t="str">
        <f>IFERROR(VLOOKUP(CONCATENATE(AY$1,AY168),'Formulario de Preguntas'!$C$2:$FN$85,3,FALSE),"")</f>
        <v/>
      </c>
      <c r="BA168" s="1" t="str">
        <f>IFERROR(VLOOKUP(CONCATENATE(AY$1,AY168),'Formulario de Preguntas'!$C$2:$FN$85,4,FALSE),"")</f>
        <v/>
      </c>
      <c r="BB168" s="29">
        <f>IF($B168='Formulario de Respuestas'!$D167,'Formulario de Respuestas'!$V167,"ES DIFERENTE")</f>
        <v>0</v>
      </c>
      <c r="BC168" s="19" t="str">
        <f>IFERROR(VLOOKUP(CONCATENATE(BB$1,BB168),'Formulario de Preguntas'!$C$2:$FN$85,3,FALSE),"")</f>
        <v/>
      </c>
      <c r="BD168" s="1" t="str">
        <f>IFERROR(VLOOKUP(CONCATENATE(BB$1,BB168),'Formulario de Preguntas'!$C$2:$FN$85,4,FALSE),"")</f>
        <v/>
      </c>
      <c r="BE168" s="29">
        <f>IF($B168='Formulario de Respuestas'!$D167,'Formulario de Respuestas'!$W167,"ES DIFERENTE")</f>
        <v>0</v>
      </c>
      <c r="BF168" s="19" t="str">
        <f>IFERROR(VLOOKUP(CONCATENATE(BE$1,BE168),'Formulario de Preguntas'!$C$2:$FN$85,3,FALSE),"")</f>
        <v/>
      </c>
      <c r="BG168" s="1" t="str">
        <f>IFERROR(VLOOKUP(CONCATENATE(BE$1,BE168),'Formulario de Preguntas'!$C$2:$FN$85,4,FALSE),"")</f>
        <v/>
      </c>
      <c r="BH168" s="29">
        <f>IF($B168='Formulario de Respuestas'!$D167,'Formulario de Respuestas'!$X167,"ES DIFERENTE")</f>
        <v>0</v>
      </c>
      <c r="BI168" s="19" t="str">
        <f>IFERROR(VLOOKUP(CONCATENATE(BH$1,BH168),'Formulario de Preguntas'!$C$2:$FN$85,3,FALSE),"")</f>
        <v/>
      </c>
      <c r="BJ168" s="1" t="str">
        <f>IFERROR(VLOOKUP(CONCATENATE(BH$1,BH168),'Formulario de Preguntas'!$C$2:$FN$85,4,FALSE),"")</f>
        <v/>
      </c>
      <c r="BL168" s="29">
        <f>IF($B168='Formulario de Respuestas'!$D167,'Formulario de Respuestas'!$X167,"ES DIFERENTE")</f>
        <v>0</v>
      </c>
      <c r="BM168" s="19" t="str">
        <f>IFERROR(VLOOKUP(CONCATENATE(BL$1,BL168),'Formulario de Preguntas'!$C$2:$FN$85,3,FALSE),"")</f>
        <v/>
      </c>
      <c r="BN168" s="1" t="str">
        <f>IFERROR(VLOOKUP(CONCATENATE(BL$1,BL168),'Formulario de Preguntas'!$C$2:$FN$85,4,FALSE),"")</f>
        <v/>
      </c>
      <c r="BP168" s="1">
        <f t="shared" si="7"/>
        <v>0</v>
      </c>
      <c r="BQ168" s="1">
        <f t="shared" si="8"/>
        <v>0.25</v>
      </c>
      <c r="BR168" s="1">
        <f t="shared" si="9"/>
        <v>0</v>
      </c>
      <c r="BS168" s="1">
        <f>COUNTIF('Formulario de Respuestas'!$E167:$AC167,"A")</f>
        <v>0</v>
      </c>
      <c r="BT168" s="1">
        <f>COUNTIF('Formulario de Respuestas'!$E167:$AC167,"B")</f>
        <v>0</v>
      </c>
      <c r="BU168" s="1">
        <f>COUNTIF('Formulario de Respuestas'!$E167:$AC167,"C")</f>
        <v>0</v>
      </c>
      <c r="BV168" s="1">
        <f>COUNTIF('Formulario de Respuestas'!$E167:$AC167,"D")</f>
        <v>0</v>
      </c>
      <c r="BW168" s="1">
        <f>COUNTIF('Formulario de Respuestas'!$E167:$AC167,"E (RESPUESTA ANULADA)")</f>
        <v>0</v>
      </c>
    </row>
    <row r="169" spans="1:75" x14ac:dyDescent="0.25">
      <c r="A169" s="1">
        <f>'Formulario de Respuestas'!C168</f>
        <v>0</v>
      </c>
      <c r="B169" s="1">
        <f>'Formulario de Respuestas'!D168</f>
        <v>0</v>
      </c>
      <c r="C169" s="29">
        <f>IF($B169='Formulario de Respuestas'!$D168,'Formulario de Respuestas'!$E168,"ES DIFERENTE")</f>
        <v>0</v>
      </c>
      <c r="D169" s="19" t="str">
        <f>IFERROR(VLOOKUP(CONCATENATE(C$1,C169),'Formulario de Preguntas'!$C$2:$FN$85,3,FALSE),"")</f>
        <v/>
      </c>
      <c r="E169" s="1" t="str">
        <f>IFERROR(VLOOKUP(CONCATENATE(C$1,C169),'Formulario de Preguntas'!$C$2:$FN$85,4,FALSE),"")</f>
        <v/>
      </c>
      <c r="F169" s="29">
        <f>IF($B169='Formulario de Respuestas'!$D168,'Formulario de Respuestas'!$F168,"ES DIFERENTE")</f>
        <v>0</v>
      </c>
      <c r="G169" s="19" t="str">
        <f>IFERROR(VLOOKUP(CONCATENATE(F$1,F169),'Formulario de Preguntas'!$C$2:$FN$85,3,FALSE),"")</f>
        <v/>
      </c>
      <c r="H169" s="1" t="str">
        <f>IFERROR(VLOOKUP(CONCATENATE(F$1,F169),'Formulario de Preguntas'!$C$2:$FN$85,4,FALSE),"")</f>
        <v/>
      </c>
      <c r="I169" s="29">
        <f>IF($B169='Formulario de Respuestas'!$D168,'Formulario de Respuestas'!$G168,"ES DIFERENTE")</f>
        <v>0</v>
      </c>
      <c r="J169" s="19" t="str">
        <f>IFERROR(VLOOKUP(CONCATENATE(I$1,I169),'Formulario de Preguntas'!$C$2:$FN$85,3,FALSE),"")</f>
        <v/>
      </c>
      <c r="K169" s="1" t="str">
        <f>IFERROR(VLOOKUP(CONCATENATE(I$1,I169),'Formulario de Preguntas'!$C$2:$FN$85,4,FALSE),"")</f>
        <v/>
      </c>
      <c r="L169" s="29">
        <f>IF($B169='Formulario de Respuestas'!$D168,'Formulario de Respuestas'!$H168,"ES DIFERENTE")</f>
        <v>0</v>
      </c>
      <c r="M169" s="19" t="str">
        <f>IFERROR(VLOOKUP(CONCATENATE(L$1,L169),'Formulario de Preguntas'!$C$2:$FN$85,3,FALSE),"")</f>
        <v/>
      </c>
      <c r="N169" s="1" t="str">
        <f>IFERROR(VLOOKUP(CONCATENATE(L$1,L169),'Formulario de Preguntas'!$C$2:$FN$85,4,FALSE),"")</f>
        <v/>
      </c>
      <c r="O169" s="29">
        <f>IF($B169='Formulario de Respuestas'!$D168,'Formulario de Respuestas'!$I168,"ES DIFERENTE")</f>
        <v>0</v>
      </c>
      <c r="P169" s="19" t="str">
        <f>IFERROR(VLOOKUP(CONCATENATE(O$1,O169),'Formulario de Preguntas'!$C$2:$FN$85,3,FALSE),"")</f>
        <v/>
      </c>
      <c r="Q169" s="1" t="str">
        <f>IFERROR(VLOOKUP(CONCATENATE(O$1,O169),'Formulario de Preguntas'!$C$2:$FN$85,4,FALSE),"")</f>
        <v/>
      </c>
      <c r="R169" s="29">
        <f>IF($B169='Formulario de Respuestas'!$D168,'Formulario de Respuestas'!$J168,"ES DIFERENTE")</f>
        <v>0</v>
      </c>
      <c r="S169" s="19" t="str">
        <f>IFERROR(VLOOKUP(CONCATENATE(R$1,R169),'Formulario de Preguntas'!$C$2:$FN$85,3,FALSE),"")</f>
        <v/>
      </c>
      <c r="T169" s="1" t="str">
        <f>IFERROR(VLOOKUP(CONCATENATE(R$1,R169),'Formulario de Preguntas'!$C$2:$FN$85,4,FALSE),"")</f>
        <v/>
      </c>
      <c r="U169" s="29">
        <f>IF($B169='Formulario de Respuestas'!$D168,'Formulario de Respuestas'!$K168,"ES DIFERENTE")</f>
        <v>0</v>
      </c>
      <c r="V169" s="19" t="str">
        <f>IFERROR(VLOOKUP(CONCATENATE(U$1,U169),'Formulario de Preguntas'!$C$2:$FN$85,3,FALSE),"")</f>
        <v/>
      </c>
      <c r="W169" s="1" t="str">
        <f>IFERROR(VLOOKUP(CONCATENATE(U$1,U169),'Formulario de Preguntas'!$C$2:$FN$85,4,FALSE),"")</f>
        <v/>
      </c>
      <c r="X169" s="29">
        <f>IF($B169='Formulario de Respuestas'!$D168,'Formulario de Respuestas'!$L168,"ES DIFERENTE")</f>
        <v>0</v>
      </c>
      <c r="Y169" s="19" t="str">
        <f>IFERROR(VLOOKUP(CONCATENATE(X$1,X169),'Formulario de Preguntas'!$C$2:$FN$85,3,FALSE),"")</f>
        <v/>
      </c>
      <c r="Z169" s="1" t="str">
        <f>IFERROR(VLOOKUP(CONCATENATE(X$1,X169),'Formulario de Preguntas'!$C$2:$FN$85,4,FALSE),"")</f>
        <v/>
      </c>
      <c r="AA169" s="29">
        <f>IF($B169='Formulario de Respuestas'!$D168,'Formulario de Respuestas'!$M168,"ES DIFERENTE")</f>
        <v>0</v>
      </c>
      <c r="AB169" s="19" t="str">
        <f>IFERROR(VLOOKUP(CONCATENATE(AA$1,AA169),'Formulario de Preguntas'!$C$2:$FN$85,3,FALSE),"")</f>
        <v/>
      </c>
      <c r="AC169" s="1" t="str">
        <f>IFERROR(VLOOKUP(CONCATENATE(AA$1,AA169),'Formulario de Preguntas'!$C$2:$FN$85,4,FALSE),"")</f>
        <v/>
      </c>
      <c r="AD169" s="29">
        <f>IF($B169='Formulario de Respuestas'!$D168,'Formulario de Respuestas'!$N168,"ES DIFERENTE")</f>
        <v>0</v>
      </c>
      <c r="AE169" s="19" t="str">
        <f>IFERROR(VLOOKUP(CONCATENATE(AD$1,AD169),'Formulario de Preguntas'!$C$2:$FN$85,3,FALSE),"")</f>
        <v/>
      </c>
      <c r="AF169" s="1" t="str">
        <f>IFERROR(VLOOKUP(CONCATENATE(AD$1,AD169),'Formulario de Preguntas'!$C$2:$FN$85,4,FALSE),"")</f>
        <v/>
      </c>
      <c r="AG169" s="29">
        <f>IF($B169='Formulario de Respuestas'!$D168,'Formulario de Respuestas'!$O168,"ES DIFERENTE")</f>
        <v>0</v>
      </c>
      <c r="AH169" s="19" t="str">
        <f>IFERROR(VLOOKUP(CONCATENATE(AG$1,AG169),'Formulario de Preguntas'!$C$2:$FN$85,3,FALSE),"")</f>
        <v/>
      </c>
      <c r="AI169" s="1" t="str">
        <f>IFERROR(VLOOKUP(CONCATENATE(AG$1,AG169),'Formulario de Preguntas'!$C$2:$FN$85,4,FALSE),"")</f>
        <v/>
      </c>
      <c r="AJ169" s="29">
        <f>IF($B169='Formulario de Respuestas'!$D168,'Formulario de Respuestas'!$P168,"ES DIFERENTE")</f>
        <v>0</v>
      </c>
      <c r="AK169" s="19" t="str">
        <f>IFERROR(VLOOKUP(CONCATENATE(AJ$1,AJ169),'Formulario de Preguntas'!$C$2:$FN$85,3,FALSE),"")</f>
        <v/>
      </c>
      <c r="AL169" s="1" t="str">
        <f>IFERROR(VLOOKUP(CONCATENATE(AJ$1,AJ169),'Formulario de Preguntas'!$C$2:$FN$85,4,FALSE),"")</f>
        <v/>
      </c>
      <c r="AM169" s="29">
        <f>IF($B169='Formulario de Respuestas'!$D168,'Formulario de Respuestas'!$Q168,"ES DIFERENTE")</f>
        <v>0</v>
      </c>
      <c r="AN169" s="19" t="str">
        <f>IFERROR(VLOOKUP(CONCATENATE(AM$1,AM169),'Formulario de Preguntas'!$C$2:$FN$85,3,FALSE),"")</f>
        <v/>
      </c>
      <c r="AO169" s="1" t="str">
        <f>IFERROR(VLOOKUP(CONCATENATE(AM$1,AM169),'Formulario de Preguntas'!$C$2:$FN$85,4,FALSE),"")</f>
        <v/>
      </c>
      <c r="AP169" s="29">
        <f>IF($B169='Formulario de Respuestas'!$D168,'Formulario de Respuestas'!$R168,"ES DIFERENTE")</f>
        <v>0</v>
      </c>
      <c r="AQ169" s="19" t="str">
        <f>IFERROR(VLOOKUP(CONCATENATE(AP$1,AP169),'Formulario de Preguntas'!$C$2:$FN$85,3,FALSE),"")</f>
        <v/>
      </c>
      <c r="AR169" s="1" t="str">
        <f>IFERROR(VLOOKUP(CONCATENATE(AP$1,AP169),'Formulario de Preguntas'!$C$2:$FN$85,4,FALSE),"")</f>
        <v/>
      </c>
      <c r="AS169" s="29">
        <f>IF($B169='Formulario de Respuestas'!$D168,'Formulario de Respuestas'!$S168,"ES DIFERENTE")</f>
        <v>0</v>
      </c>
      <c r="AT169" s="19" t="str">
        <f>IFERROR(VLOOKUP(CONCATENATE(AS$1,AS169),'Formulario de Preguntas'!$C$2:$FN$85,3,FALSE),"")</f>
        <v/>
      </c>
      <c r="AU169" s="1" t="str">
        <f>IFERROR(VLOOKUP(CONCATENATE(AS$1,AS169),'Formulario de Preguntas'!$C$2:$FN$85,4,FALSE),"")</f>
        <v/>
      </c>
      <c r="AV169" s="29">
        <f>IF($B169='Formulario de Respuestas'!$D168,'Formulario de Respuestas'!$T168,"ES DIFERENTE")</f>
        <v>0</v>
      </c>
      <c r="AW169" s="19" t="str">
        <f>IFERROR(VLOOKUP(CONCATENATE(AV$1,AV169),'Formulario de Preguntas'!$C$2:$FN$85,3,FALSE),"")</f>
        <v/>
      </c>
      <c r="AX169" s="1" t="str">
        <f>IFERROR(VLOOKUP(CONCATENATE(AV$1,AV169),'Formulario de Preguntas'!$C$2:$FN$85,4,FALSE),"")</f>
        <v/>
      </c>
      <c r="AY169" s="29">
        <f>IF($B169='Formulario de Respuestas'!$D168,'Formulario de Respuestas'!$U168,"ES DIFERENTE")</f>
        <v>0</v>
      </c>
      <c r="AZ169" s="19" t="str">
        <f>IFERROR(VLOOKUP(CONCATENATE(AY$1,AY169),'Formulario de Preguntas'!$C$2:$FN$85,3,FALSE),"")</f>
        <v/>
      </c>
      <c r="BA169" s="1" t="str">
        <f>IFERROR(VLOOKUP(CONCATENATE(AY$1,AY169),'Formulario de Preguntas'!$C$2:$FN$85,4,FALSE),"")</f>
        <v/>
      </c>
      <c r="BB169" s="29">
        <f>IF($B169='Formulario de Respuestas'!$D168,'Formulario de Respuestas'!$V168,"ES DIFERENTE")</f>
        <v>0</v>
      </c>
      <c r="BC169" s="19" t="str">
        <f>IFERROR(VLOOKUP(CONCATENATE(BB$1,BB169),'Formulario de Preguntas'!$C$2:$FN$85,3,FALSE),"")</f>
        <v/>
      </c>
      <c r="BD169" s="1" t="str">
        <f>IFERROR(VLOOKUP(CONCATENATE(BB$1,BB169),'Formulario de Preguntas'!$C$2:$FN$85,4,FALSE),"")</f>
        <v/>
      </c>
      <c r="BE169" s="29">
        <f>IF($B169='Formulario de Respuestas'!$D168,'Formulario de Respuestas'!$W168,"ES DIFERENTE")</f>
        <v>0</v>
      </c>
      <c r="BF169" s="19" t="str">
        <f>IFERROR(VLOOKUP(CONCATENATE(BE$1,BE169),'Formulario de Preguntas'!$C$2:$FN$85,3,FALSE),"")</f>
        <v/>
      </c>
      <c r="BG169" s="1" t="str">
        <f>IFERROR(VLOOKUP(CONCATENATE(BE$1,BE169),'Formulario de Preguntas'!$C$2:$FN$85,4,FALSE),"")</f>
        <v/>
      </c>
      <c r="BH169" s="29">
        <f>IF($B169='Formulario de Respuestas'!$D168,'Formulario de Respuestas'!$X168,"ES DIFERENTE")</f>
        <v>0</v>
      </c>
      <c r="BI169" s="19" t="str">
        <f>IFERROR(VLOOKUP(CONCATENATE(BH$1,BH169),'Formulario de Preguntas'!$C$2:$FN$85,3,FALSE),"")</f>
        <v/>
      </c>
      <c r="BJ169" s="1" t="str">
        <f>IFERROR(VLOOKUP(CONCATENATE(BH$1,BH169),'Formulario de Preguntas'!$C$2:$FN$85,4,FALSE),"")</f>
        <v/>
      </c>
      <c r="BL169" s="29">
        <f>IF($B169='Formulario de Respuestas'!$D168,'Formulario de Respuestas'!$X168,"ES DIFERENTE")</f>
        <v>0</v>
      </c>
      <c r="BM169" s="19" t="str">
        <f>IFERROR(VLOOKUP(CONCATENATE(BL$1,BL169),'Formulario de Preguntas'!$C$2:$FN$85,3,FALSE),"")</f>
        <v/>
      </c>
      <c r="BN169" s="1" t="str">
        <f>IFERROR(VLOOKUP(CONCATENATE(BL$1,BL169),'Formulario de Preguntas'!$C$2:$FN$85,4,FALSE),"")</f>
        <v/>
      </c>
      <c r="BP169" s="1">
        <f t="shared" si="7"/>
        <v>0</v>
      </c>
      <c r="BQ169" s="1">
        <f t="shared" si="8"/>
        <v>0.25</v>
      </c>
      <c r="BR169" s="1">
        <f t="shared" si="9"/>
        <v>0</v>
      </c>
      <c r="BS169" s="1">
        <f>COUNTIF('Formulario de Respuestas'!$E168:$AC168,"A")</f>
        <v>0</v>
      </c>
      <c r="BT169" s="1">
        <f>COUNTIF('Formulario de Respuestas'!$E168:$AC168,"B")</f>
        <v>0</v>
      </c>
      <c r="BU169" s="1">
        <f>COUNTIF('Formulario de Respuestas'!$E168:$AC168,"C")</f>
        <v>0</v>
      </c>
      <c r="BV169" s="1">
        <f>COUNTIF('Formulario de Respuestas'!$E168:$AC168,"D")</f>
        <v>0</v>
      </c>
      <c r="BW169" s="1">
        <f>COUNTIF('Formulario de Respuestas'!$E168:$AC168,"E (RESPUESTA ANULADA)")</f>
        <v>0</v>
      </c>
    </row>
    <row r="170" spans="1:75" x14ac:dyDescent="0.25">
      <c r="A170" s="1">
        <f>'Formulario de Respuestas'!C169</f>
        <v>0</v>
      </c>
      <c r="B170" s="1">
        <f>'Formulario de Respuestas'!D169</f>
        <v>0</v>
      </c>
      <c r="C170" s="29">
        <f>IF($B170='Formulario de Respuestas'!$D169,'Formulario de Respuestas'!$E169,"ES DIFERENTE")</f>
        <v>0</v>
      </c>
      <c r="D170" s="19" t="str">
        <f>IFERROR(VLOOKUP(CONCATENATE(C$1,C170),'Formulario de Preguntas'!$C$2:$FN$85,3,FALSE),"")</f>
        <v/>
      </c>
      <c r="E170" s="1" t="str">
        <f>IFERROR(VLOOKUP(CONCATENATE(C$1,C170),'Formulario de Preguntas'!$C$2:$FN$85,4,FALSE),"")</f>
        <v/>
      </c>
      <c r="F170" s="29">
        <f>IF($B170='Formulario de Respuestas'!$D169,'Formulario de Respuestas'!$F169,"ES DIFERENTE")</f>
        <v>0</v>
      </c>
      <c r="G170" s="19" t="str">
        <f>IFERROR(VLOOKUP(CONCATENATE(F$1,F170),'Formulario de Preguntas'!$C$2:$FN$85,3,FALSE),"")</f>
        <v/>
      </c>
      <c r="H170" s="1" t="str">
        <f>IFERROR(VLOOKUP(CONCATENATE(F$1,F170),'Formulario de Preguntas'!$C$2:$FN$85,4,FALSE),"")</f>
        <v/>
      </c>
      <c r="I170" s="29">
        <f>IF($B170='Formulario de Respuestas'!$D169,'Formulario de Respuestas'!$G169,"ES DIFERENTE")</f>
        <v>0</v>
      </c>
      <c r="J170" s="19" t="str">
        <f>IFERROR(VLOOKUP(CONCATENATE(I$1,I170),'Formulario de Preguntas'!$C$2:$FN$85,3,FALSE),"")</f>
        <v/>
      </c>
      <c r="K170" s="1" t="str">
        <f>IFERROR(VLOOKUP(CONCATENATE(I$1,I170),'Formulario de Preguntas'!$C$2:$FN$85,4,FALSE),"")</f>
        <v/>
      </c>
      <c r="L170" s="29">
        <f>IF($B170='Formulario de Respuestas'!$D169,'Formulario de Respuestas'!$H169,"ES DIFERENTE")</f>
        <v>0</v>
      </c>
      <c r="M170" s="19" t="str">
        <f>IFERROR(VLOOKUP(CONCATENATE(L$1,L170),'Formulario de Preguntas'!$C$2:$FN$85,3,FALSE),"")</f>
        <v/>
      </c>
      <c r="N170" s="1" t="str">
        <f>IFERROR(VLOOKUP(CONCATENATE(L$1,L170),'Formulario de Preguntas'!$C$2:$FN$85,4,FALSE),"")</f>
        <v/>
      </c>
      <c r="O170" s="29">
        <f>IF($B170='Formulario de Respuestas'!$D169,'Formulario de Respuestas'!$I169,"ES DIFERENTE")</f>
        <v>0</v>
      </c>
      <c r="P170" s="19" t="str">
        <f>IFERROR(VLOOKUP(CONCATENATE(O$1,O170),'Formulario de Preguntas'!$C$2:$FN$85,3,FALSE),"")</f>
        <v/>
      </c>
      <c r="Q170" s="1" t="str">
        <f>IFERROR(VLOOKUP(CONCATENATE(O$1,O170),'Formulario de Preguntas'!$C$2:$FN$85,4,FALSE),"")</f>
        <v/>
      </c>
      <c r="R170" s="29">
        <f>IF($B170='Formulario de Respuestas'!$D169,'Formulario de Respuestas'!$J169,"ES DIFERENTE")</f>
        <v>0</v>
      </c>
      <c r="S170" s="19" t="str">
        <f>IFERROR(VLOOKUP(CONCATENATE(R$1,R170),'Formulario de Preguntas'!$C$2:$FN$85,3,FALSE),"")</f>
        <v/>
      </c>
      <c r="T170" s="1" t="str">
        <f>IFERROR(VLOOKUP(CONCATENATE(R$1,R170),'Formulario de Preguntas'!$C$2:$FN$85,4,FALSE),"")</f>
        <v/>
      </c>
      <c r="U170" s="29">
        <f>IF($B170='Formulario de Respuestas'!$D169,'Formulario de Respuestas'!$K169,"ES DIFERENTE")</f>
        <v>0</v>
      </c>
      <c r="V170" s="19" t="str">
        <f>IFERROR(VLOOKUP(CONCATENATE(U$1,U170),'Formulario de Preguntas'!$C$2:$FN$85,3,FALSE),"")</f>
        <v/>
      </c>
      <c r="W170" s="1" t="str">
        <f>IFERROR(VLOOKUP(CONCATENATE(U$1,U170),'Formulario de Preguntas'!$C$2:$FN$85,4,FALSE),"")</f>
        <v/>
      </c>
      <c r="X170" s="29">
        <f>IF($B170='Formulario de Respuestas'!$D169,'Formulario de Respuestas'!$L169,"ES DIFERENTE")</f>
        <v>0</v>
      </c>
      <c r="Y170" s="19" t="str">
        <f>IFERROR(VLOOKUP(CONCATENATE(X$1,X170),'Formulario de Preguntas'!$C$2:$FN$85,3,FALSE),"")</f>
        <v/>
      </c>
      <c r="Z170" s="1" t="str">
        <f>IFERROR(VLOOKUP(CONCATENATE(X$1,X170),'Formulario de Preguntas'!$C$2:$FN$85,4,FALSE),"")</f>
        <v/>
      </c>
      <c r="AA170" s="29">
        <f>IF($B170='Formulario de Respuestas'!$D169,'Formulario de Respuestas'!$M169,"ES DIFERENTE")</f>
        <v>0</v>
      </c>
      <c r="AB170" s="19" t="str">
        <f>IFERROR(VLOOKUP(CONCATENATE(AA$1,AA170),'Formulario de Preguntas'!$C$2:$FN$85,3,FALSE),"")</f>
        <v/>
      </c>
      <c r="AC170" s="1" t="str">
        <f>IFERROR(VLOOKUP(CONCATENATE(AA$1,AA170),'Formulario de Preguntas'!$C$2:$FN$85,4,FALSE),"")</f>
        <v/>
      </c>
      <c r="AD170" s="29">
        <f>IF($B170='Formulario de Respuestas'!$D169,'Formulario de Respuestas'!$N169,"ES DIFERENTE")</f>
        <v>0</v>
      </c>
      <c r="AE170" s="19" t="str">
        <f>IFERROR(VLOOKUP(CONCATENATE(AD$1,AD170),'Formulario de Preguntas'!$C$2:$FN$85,3,FALSE),"")</f>
        <v/>
      </c>
      <c r="AF170" s="1" t="str">
        <f>IFERROR(VLOOKUP(CONCATENATE(AD$1,AD170),'Formulario de Preguntas'!$C$2:$FN$85,4,FALSE),"")</f>
        <v/>
      </c>
      <c r="AG170" s="29">
        <f>IF($B170='Formulario de Respuestas'!$D169,'Formulario de Respuestas'!$O169,"ES DIFERENTE")</f>
        <v>0</v>
      </c>
      <c r="AH170" s="19" t="str">
        <f>IFERROR(VLOOKUP(CONCATENATE(AG$1,AG170),'Formulario de Preguntas'!$C$2:$FN$85,3,FALSE),"")</f>
        <v/>
      </c>
      <c r="AI170" s="1" t="str">
        <f>IFERROR(VLOOKUP(CONCATENATE(AG$1,AG170),'Formulario de Preguntas'!$C$2:$FN$85,4,FALSE),"")</f>
        <v/>
      </c>
      <c r="AJ170" s="29">
        <f>IF($B170='Formulario de Respuestas'!$D169,'Formulario de Respuestas'!$P169,"ES DIFERENTE")</f>
        <v>0</v>
      </c>
      <c r="AK170" s="19" t="str">
        <f>IFERROR(VLOOKUP(CONCATENATE(AJ$1,AJ170),'Formulario de Preguntas'!$C$2:$FN$85,3,FALSE),"")</f>
        <v/>
      </c>
      <c r="AL170" s="1" t="str">
        <f>IFERROR(VLOOKUP(CONCATENATE(AJ$1,AJ170),'Formulario de Preguntas'!$C$2:$FN$85,4,FALSE),"")</f>
        <v/>
      </c>
      <c r="AM170" s="29">
        <f>IF($B170='Formulario de Respuestas'!$D169,'Formulario de Respuestas'!$Q169,"ES DIFERENTE")</f>
        <v>0</v>
      </c>
      <c r="AN170" s="19" t="str">
        <f>IFERROR(VLOOKUP(CONCATENATE(AM$1,AM170),'Formulario de Preguntas'!$C$2:$FN$85,3,FALSE),"")</f>
        <v/>
      </c>
      <c r="AO170" s="1" t="str">
        <f>IFERROR(VLOOKUP(CONCATENATE(AM$1,AM170),'Formulario de Preguntas'!$C$2:$FN$85,4,FALSE),"")</f>
        <v/>
      </c>
      <c r="AP170" s="29">
        <f>IF($B170='Formulario de Respuestas'!$D169,'Formulario de Respuestas'!$R169,"ES DIFERENTE")</f>
        <v>0</v>
      </c>
      <c r="AQ170" s="19" t="str">
        <f>IFERROR(VLOOKUP(CONCATENATE(AP$1,AP170),'Formulario de Preguntas'!$C$2:$FN$85,3,FALSE),"")</f>
        <v/>
      </c>
      <c r="AR170" s="1" t="str">
        <f>IFERROR(VLOOKUP(CONCATENATE(AP$1,AP170),'Formulario de Preguntas'!$C$2:$FN$85,4,FALSE),"")</f>
        <v/>
      </c>
      <c r="AS170" s="29">
        <f>IF($B170='Formulario de Respuestas'!$D169,'Formulario de Respuestas'!$S169,"ES DIFERENTE")</f>
        <v>0</v>
      </c>
      <c r="AT170" s="19" t="str">
        <f>IFERROR(VLOOKUP(CONCATENATE(AS$1,AS170),'Formulario de Preguntas'!$C$2:$FN$85,3,FALSE),"")</f>
        <v/>
      </c>
      <c r="AU170" s="1" t="str">
        <f>IFERROR(VLOOKUP(CONCATENATE(AS$1,AS170),'Formulario de Preguntas'!$C$2:$FN$85,4,FALSE),"")</f>
        <v/>
      </c>
      <c r="AV170" s="29">
        <f>IF($B170='Formulario de Respuestas'!$D169,'Formulario de Respuestas'!$T169,"ES DIFERENTE")</f>
        <v>0</v>
      </c>
      <c r="AW170" s="19" t="str">
        <f>IFERROR(VLOOKUP(CONCATENATE(AV$1,AV170),'Formulario de Preguntas'!$C$2:$FN$85,3,FALSE),"")</f>
        <v/>
      </c>
      <c r="AX170" s="1" t="str">
        <f>IFERROR(VLOOKUP(CONCATENATE(AV$1,AV170),'Formulario de Preguntas'!$C$2:$FN$85,4,FALSE),"")</f>
        <v/>
      </c>
      <c r="AY170" s="29">
        <f>IF($B170='Formulario de Respuestas'!$D169,'Formulario de Respuestas'!$U169,"ES DIFERENTE")</f>
        <v>0</v>
      </c>
      <c r="AZ170" s="19" t="str">
        <f>IFERROR(VLOOKUP(CONCATENATE(AY$1,AY170),'Formulario de Preguntas'!$C$2:$FN$85,3,FALSE),"")</f>
        <v/>
      </c>
      <c r="BA170" s="1" t="str">
        <f>IFERROR(VLOOKUP(CONCATENATE(AY$1,AY170),'Formulario de Preguntas'!$C$2:$FN$85,4,FALSE),"")</f>
        <v/>
      </c>
      <c r="BB170" s="29">
        <f>IF($B170='Formulario de Respuestas'!$D169,'Formulario de Respuestas'!$V169,"ES DIFERENTE")</f>
        <v>0</v>
      </c>
      <c r="BC170" s="19" t="str">
        <f>IFERROR(VLOOKUP(CONCATENATE(BB$1,BB170),'Formulario de Preguntas'!$C$2:$FN$85,3,FALSE),"")</f>
        <v/>
      </c>
      <c r="BD170" s="1" t="str">
        <f>IFERROR(VLOOKUP(CONCATENATE(BB$1,BB170),'Formulario de Preguntas'!$C$2:$FN$85,4,FALSE),"")</f>
        <v/>
      </c>
      <c r="BE170" s="29">
        <f>IF($B170='Formulario de Respuestas'!$D169,'Formulario de Respuestas'!$W169,"ES DIFERENTE")</f>
        <v>0</v>
      </c>
      <c r="BF170" s="19" t="str">
        <f>IFERROR(VLOOKUP(CONCATENATE(BE$1,BE170),'Formulario de Preguntas'!$C$2:$FN$85,3,FALSE),"")</f>
        <v/>
      </c>
      <c r="BG170" s="1" t="str">
        <f>IFERROR(VLOOKUP(CONCATENATE(BE$1,BE170),'Formulario de Preguntas'!$C$2:$FN$85,4,FALSE),"")</f>
        <v/>
      </c>
      <c r="BH170" s="29">
        <f>IF($B170='Formulario de Respuestas'!$D169,'Formulario de Respuestas'!$X169,"ES DIFERENTE")</f>
        <v>0</v>
      </c>
      <c r="BI170" s="19" t="str">
        <f>IFERROR(VLOOKUP(CONCATENATE(BH$1,BH170),'Formulario de Preguntas'!$C$2:$FN$85,3,FALSE),"")</f>
        <v/>
      </c>
      <c r="BJ170" s="1" t="str">
        <f>IFERROR(VLOOKUP(CONCATENATE(BH$1,BH170),'Formulario de Preguntas'!$C$2:$FN$85,4,FALSE),"")</f>
        <v/>
      </c>
      <c r="BL170" s="29">
        <f>IF($B170='Formulario de Respuestas'!$D169,'Formulario de Respuestas'!$X169,"ES DIFERENTE")</f>
        <v>0</v>
      </c>
      <c r="BM170" s="19" t="str">
        <f>IFERROR(VLOOKUP(CONCATENATE(BL$1,BL170),'Formulario de Preguntas'!$C$2:$FN$85,3,FALSE),"")</f>
        <v/>
      </c>
      <c r="BN170" s="1" t="str">
        <f>IFERROR(VLOOKUP(CONCATENATE(BL$1,BL170),'Formulario de Preguntas'!$C$2:$FN$85,4,FALSE),"")</f>
        <v/>
      </c>
      <c r="BP170" s="1">
        <f t="shared" si="7"/>
        <v>0</v>
      </c>
      <c r="BQ170" s="1">
        <f t="shared" si="8"/>
        <v>0.25</v>
      </c>
      <c r="BR170" s="1">
        <f t="shared" si="9"/>
        <v>0</v>
      </c>
      <c r="BS170" s="1">
        <f>COUNTIF('Formulario de Respuestas'!$E169:$AC169,"A")</f>
        <v>0</v>
      </c>
      <c r="BT170" s="1">
        <f>COUNTIF('Formulario de Respuestas'!$E169:$AC169,"B")</f>
        <v>0</v>
      </c>
      <c r="BU170" s="1">
        <f>COUNTIF('Formulario de Respuestas'!$E169:$AC169,"C")</f>
        <v>0</v>
      </c>
      <c r="BV170" s="1">
        <f>COUNTIF('Formulario de Respuestas'!$E169:$AC169,"D")</f>
        <v>0</v>
      </c>
      <c r="BW170" s="1">
        <f>COUNTIF('Formulario de Respuestas'!$E169:$AC169,"E (RESPUESTA ANULADA)")</f>
        <v>0</v>
      </c>
    </row>
    <row r="171" spans="1:75" x14ac:dyDescent="0.25">
      <c r="A171" s="1">
        <f>'Formulario de Respuestas'!C170</f>
        <v>0</v>
      </c>
      <c r="B171" s="1">
        <f>'Formulario de Respuestas'!D170</f>
        <v>0</v>
      </c>
      <c r="C171" s="29">
        <f>IF($B171='Formulario de Respuestas'!$D170,'Formulario de Respuestas'!$E170,"ES DIFERENTE")</f>
        <v>0</v>
      </c>
      <c r="D171" s="19" t="str">
        <f>IFERROR(VLOOKUP(CONCATENATE(C$1,C171),'Formulario de Preguntas'!$C$2:$FN$85,3,FALSE),"")</f>
        <v/>
      </c>
      <c r="E171" s="1" t="str">
        <f>IFERROR(VLOOKUP(CONCATENATE(C$1,C171),'Formulario de Preguntas'!$C$2:$FN$85,4,FALSE),"")</f>
        <v/>
      </c>
      <c r="F171" s="29">
        <f>IF($B171='Formulario de Respuestas'!$D170,'Formulario de Respuestas'!$F170,"ES DIFERENTE")</f>
        <v>0</v>
      </c>
      <c r="G171" s="19" t="str">
        <f>IFERROR(VLOOKUP(CONCATENATE(F$1,F171),'Formulario de Preguntas'!$C$2:$FN$85,3,FALSE),"")</f>
        <v/>
      </c>
      <c r="H171" s="1" t="str">
        <f>IFERROR(VLOOKUP(CONCATENATE(F$1,F171),'Formulario de Preguntas'!$C$2:$FN$85,4,FALSE),"")</f>
        <v/>
      </c>
      <c r="I171" s="29">
        <f>IF($B171='Formulario de Respuestas'!$D170,'Formulario de Respuestas'!$G170,"ES DIFERENTE")</f>
        <v>0</v>
      </c>
      <c r="J171" s="19" t="str">
        <f>IFERROR(VLOOKUP(CONCATENATE(I$1,I171),'Formulario de Preguntas'!$C$2:$FN$85,3,FALSE),"")</f>
        <v/>
      </c>
      <c r="K171" s="1" t="str">
        <f>IFERROR(VLOOKUP(CONCATENATE(I$1,I171),'Formulario de Preguntas'!$C$2:$FN$85,4,FALSE),"")</f>
        <v/>
      </c>
      <c r="L171" s="29">
        <f>IF($B171='Formulario de Respuestas'!$D170,'Formulario de Respuestas'!$H170,"ES DIFERENTE")</f>
        <v>0</v>
      </c>
      <c r="M171" s="19" t="str">
        <f>IFERROR(VLOOKUP(CONCATENATE(L$1,L171),'Formulario de Preguntas'!$C$2:$FN$85,3,FALSE),"")</f>
        <v/>
      </c>
      <c r="N171" s="1" t="str">
        <f>IFERROR(VLOOKUP(CONCATENATE(L$1,L171),'Formulario de Preguntas'!$C$2:$FN$85,4,FALSE),"")</f>
        <v/>
      </c>
      <c r="O171" s="29">
        <f>IF($B171='Formulario de Respuestas'!$D170,'Formulario de Respuestas'!$I170,"ES DIFERENTE")</f>
        <v>0</v>
      </c>
      <c r="P171" s="19" t="str">
        <f>IFERROR(VLOOKUP(CONCATENATE(O$1,O171),'Formulario de Preguntas'!$C$2:$FN$85,3,FALSE),"")</f>
        <v/>
      </c>
      <c r="Q171" s="1" t="str">
        <f>IFERROR(VLOOKUP(CONCATENATE(O$1,O171),'Formulario de Preguntas'!$C$2:$FN$85,4,FALSE),"")</f>
        <v/>
      </c>
      <c r="R171" s="29">
        <f>IF($B171='Formulario de Respuestas'!$D170,'Formulario de Respuestas'!$J170,"ES DIFERENTE")</f>
        <v>0</v>
      </c>
      <c r="S171" s="19" t="str">
        <f>IFERROR(VLOOKUP(CONCATENATE(R$1,R171),'Formulario de Preguntas'!$C$2:$FN$85,3,FALSE),"")</f>
        <v/>
      </c>
      <c r="T171" s="1" t="str">
        <f>IFERROR(VLOOKUP(CONCATENATE(R$1,R171),'Formulario de Preguntas'!$C$2:$FN$85,4,FALSE),"")</f>
        <v/>
      </c>
      <c r="U171" s="29">
        <f>IF($B171='Formulario de Respuestas'!$D170,'Formulario de Respuestas'!$K170,"ES DIFERENTE")</f>
        <v>0</v>
      </c>
      <c r="V171" s="19" t="str">
        <f>IFERROR(VLOOKUP(CONCATENATE(U$1,U171),'Formulario de Preguntas'!$C$2:$FN$85,3,FALSE),"")</f>
        <v/>
      </c>
      <c r="W171" s="1" t="str">
        <f>IFERROR(VLOOKUP(CONCATENATE(U$1,U171),'Formulario de Preguntas'!$C$2:$FN$85,4,FALSE),"")</f>
        <v/>
      </c>
      <c r="X171" s="29">
        <f>IF($B171='Formulario de Respuestas'!$D170,'Formulario de Respuestas'!$L170,"ES DIFERENTE")</f>
        <v>0</v>
      </c>
      <c r="Y171" s="19" t="str">
        <f>IFERROR(VLOOKUP(CONCATENATE(X$1,X171),'Formulario de Preguntas'!$C$2:$FN$85,3,FALSE),"")</f>
        <v/>
      </c>
      <c r="Z171" s="1" t="str">
        <f>IFERROR(VLOOKUP(CONCATENATE(X$1,X171),'Formulario de Preguntas'!$C$2:$FN$85,4,FALSE),"")</f>
        <v/>
      </c>
      <c r="AA171" s="29">
        <f>IF($B171='Formulario de Respuestas'!$D170,'Formulario de Respuestas'!$M170,"ES DIFERENTE")</f>
        <v>0</v>
      </c>
      <c r="AB171" s="19" t="str">
        <f>IFERROR(VLOOKUP(CONCATENATE(AA$1,AA171),'Formulario de Preguntas'!$C$2:$FN$85,3,FALSE),"")</f>
        <v/>
      </c>
      <c r="AC171" s="1" t="str">
        <f>IFERROR(VLOOKUP(CONCATENATE(AA$1,AA171),'Formulario de Preguntas'!$C$2:$FN$85,4,FALSE),"")</f>
        <v/>
      </c>
      <c r="AD171" s="29">
        <f>IF($B171='Formulario de Respuestas'!$D170,'Formulario de Respuestas'!$N170,"ES DIFERENTE")</f>
        <v>0</v>
      </c>
      <c r="AE171" s="19" t="str">
        <f>IFERROR(VLOOKUP(CONCATENATE(AD$1,AD171),'Formulario de Preguntas'!$C$2:$FN$85,3,FALSE),"")</f>
        <v/>
      </c>
      <c r="AF171" s="1" t="str">
        <f>IFERROR(VLOOKUP(CONCATENATE(AD$1,AD171),'Formulario de Preguntas'!$C$2:$FN$85,4,FALSE),"")</f>
        <v/>
      </c>
      <c r="AG171" s="29">
        <f>IF($B171='Formulario de Respuestas'!$D170,'Formulario de Respuestas'!$O170,"ES DIFERENTE")</f>
        <v>0</v>
      </c>
      <c r="AH171" s="19" t="str">
        <f>IFERROR(VLOOKUP(CONCATENATE(AG$1,AG171),'Formulario de Preguntas'!$C$2:$FN$85,3,FALSE),"")</f>
        <v/>
      </c>
      <c r="AI171" s="1" t="str">
        <f>IFERROR(VLOOKUP(CONCATENATE(AG$1,AG171),'Formulario de Preguntas'!$C$2:$FN$85,4,FALSE),"")</f>
        <v/>
      </c>
      <c r="AJ171" s="29">
        <f>IF($B171='Formulario de Respuestas'!$D170,'Formulario de Respuestas'!$P170,"ES DIFERENTE")</f>
        <v>0</v>
      </c>
      <c r="AK171" s="19" t="str">
        <f>IFERROR(VLOOKUP(CONCATENATE(AJ$1,AJ171),'Formulario de Preguntas'!$C$2:$FN$85,3,FALSE),"")</f>
        <v/>
      </c>
      <c r="AL171" s="1" t="str">
        <f>IFERROR(VLOOKUP(CONCATENATE(AJ$1,AJ171),'Formulario de Preguntas'!$C$2:$FN$85,4,FALSE),"")</f>
        <v/>
      </c>
      <c r="AM171" s="29">
        <f>IF($B171='Formulario de Respuestas'!$D170,'Formulario de Respuestas'!$Q170,"ES DIFERENTE")</f>
        <v>0</v>
      </c>
      <c r="AN171" s="19" t="str">
        <f>IFERROR(VLOOKUP(CONCATENATE(AM$1,AM171),'Formulario de Preguntas'!$C$2:$FN$85,3,FALSE),"")</f>
        <v/>
      </c>
      <c r="AO171" s="1" t="str">
        <f>IFERROR(VLOOKUP(CONCATENATE(AM$1,AM171),'Formulario de Preguntas'!$C$2:$FN$85,4,FALSE),"")</f>
        <v/>
      </c>
      <c r="AP171" s="29">
        <f>IF($B171='Formulario de Respuestas'!$D170,'Formulario de Respuestas'!$R170,"ES DIFERENTE")</f>
        <v>0</v>
      </c>
      <c r="AQ171" s="19" t="str">
        <f>IFERROR(VLOOKUP(CONCATENATE(AP$1,AP171),'Formulario de Preguntas'!$C$2:$FN$85,3,FALSE),"")</f>
        <v/>
      </c>
      <c r="AR171" s="1" t="str">
        <f>IFERROR(VLOOKUP(CONCATENATE(AP$1,AP171),'Formulario de Preguntas'!$C$2:$FN$85,4,FALSE),"")</f>
        <v/>
      </c>
      <c r="AS171" s="29">
        <f>IF($B171='Formulario de Respuestas'!$D170,'Formulario de Respuestas'!$S170,"ES DIFERENTE")</f>
        <v>0</v>
      </c>
      <c r="AT171" s="19" t="str">
        <f>IFERROR(VLOOKUP(CONCATENATE(AS$1,AS171),'Formulario de Preguntas'!$C$2:$FN$85,3,FALSE),"")</f>
        <v/>
      </c>
      <c r="AU171" s="1" t="str">
        <f>IFERROR(VLOOKUP(CONCATENATE(AS$1,AS171),'Formulario de Preguntas'!$C$2:$FN$85,4,FALSE),"")</f>
        <v/>
      </c>
      <c r="AV171" s="29">
        <f>IF($B171='Formulario de Respuestas'!$D170,'Formulario de Respuestas'!$T170,"ES DIFERENTE")</f>
        <v>0</v>
      </c>
      <c r="AW171" s="19" t="str">
        <f>IFERROR(VLOOKUP(CONCATENATE(AV$1,AV171),'Formulario de Preguntas'!$C$2:$FN$85,3,FALSE),"")</f>
        <v/>
      </c>
      <c r="AX171" s="1" t="str">
        <f>IFERROR(VLOOKUP(CONCATENATE(AV$1,AV171),'Formulario de Preguntas'!$C$2:$FN$85,4,FALSE),"")</f>
        <v/>
      </c>
      <c r="AY171" s="29">
        <f>IF($B171='Formulario de Respuestas'!$D170,'Formulario de Respuestas'!$U170,"ES DIFERENTE")</f>
        <v>0</v>
      </c>
      <c r="AZ171" s="19" t="str">
        <f>IFERROR(VLOOKUP(CONCATENATE(AY$1,AY171),'Formulario de Preguntas'!$C$2:$FN$85,3,FALSE),"")</f>
        <v/>
      </c>
      <c r="BA171" s="1" t="str">
        <f>IFERROR(VLOOKUP(CONCATENATE(AY$1,AY171),'Formulario de Preguntas'!$C$2:$FN$85,4,FALSE),"")</f>
        <v/>
      </c>
      <c r="BB171" s="29">
        <f>IF($B171='Formulario de Respuestas'!$D170,'Formulario de Respuestas'!$V170,"ES DIFERENTE")</f>
        <v>0</v>
      </c>
      <c r="BC171" s="19" t="str">
        <f>IFERROR(VLOOKUP(CONCATENATE(BB$1,BB171),'Formulario de Preguntas'!$C$2:$FN$85,3,FALSE),"")</f>
        <v/>
      </c>
      <c r="BD171" s="1" t="str">
        <f>IFERROR(VLOOKUP(CONCATENATE(BB$1,BB171),'Formulario de Preguntas'!$C$2:$FN$85,4,FALSE),"")</f>
        <v/>
      </c>
      <c r="BE171" s="29">
        <f>IF($B171='Formulario de Respuestas'!$D170,'Formulario de Respuestas'!$W170,"ES DIFERENTE")</f>
        <v>0</v>
      </c>
      <c r="BF171" s="19" t="str">
        <f>IFERROR(VLOOKUP(CONCATENATE(BE$1,BE171),'Formulario de Preguntas'!$C$2:$FN$85,3,FALSE),"")</f>
        <v/>
      </c>
      <c r="BG171" s="1" t="str">
        <f>IFERROR(VLOOKUP(CONCATENATE(BE$1,BE171),'Formulario de Preguntas'!$C$2:$FN$85,4,FALSE),"")</f>
        <v/>
      </c>
      <c r="BH171" s="29">
        <f>IF($B171='Formulario de Respuestas'!$D170,'Formulario de Respuestas'!$X170,"ES DIFERENTE")</f>
        <v>0</v>
      </c>
      <c r="BI171" s="19" t="str">
        <f>IFERROR(VLOOKUP(CONCATENATE(BH$1,BH171),'Formulario de Preguntas'!$C$2:$FN$85,3,FALSE),"")</f>
        <v/>
      </c>
      <c r="BJ171" s="1" t="str">
        <f>IFERROR(VLOOKUP(CONCATENATE(BH$1,BH171),'Formulario de Preguntas'!$C$2:$FN$85,4,FALSE),"")</f>
        <v/>
      </c>
      <c r="BL171" s="29">
        <f>IF($B171='Formulario de Respuestas'!$D170,'Formulario de Respuestas'!$X170,"ES DIFERENTE")</f>
        <v>0</v>
      </c>
      <c r="BM171" s="19" t="str">
        <f>IFERROR(VLOOKUP(CONCATENATE(BL$1,BL171),'Formulario de Preguntas'!$C$2:$FN$85,3,FALSE),"")</f>
        <v/>
      </c>
      <c r="BN171" s="1" t="str">
        <f>IFERROR(VLOOKUP(CONCATENATE(BL$1,BL171),'Formulario de Preguntas'!$C$2:$FN$85,4,FALSE),"")</f>
        <v/>
      </c>
      <c r="BP171" s="1">
        <f t="shared" si="7"/>
        <v>0</v>
      </c>
      <c r="BQ171" s="1">
        <f t="shared" si="8"/>
        <v>0.25</v>
      </c>
      <c r="BR171" s="1">
        <f t="shared" si="9"/>
        <v>0</v>
      </c>
      <c r="BS171" s="1">
        <f>COUNTIF('Formulario de Respuestas'!$E170:$AC170,"A")</f>
        <v>0</v>
      </c>
      <c r="BT171" s="1">
        <f>COUNTIF('Formulario de Respuestas'!$E170:$AC170,"B")</f>
        <v>0</v>
      </c>
      <c r="BU171" s="1">
        <f>COUNTIF('Formulario de Respuestas'!$E170:$AC170,"C")</f>
        <v>0</v>
      </c>
      <c r="BV171" s="1">
        <f>COUNTIF('Formulario de Respuestas'!$E170:$AC170,"D")</f>
        <v>0</v>
      </c>
      <c r="BW171" s="1">
        <f>COUNTIF('Formulario de Respuestas'!$E170:$AC170,"E (RESPUESTA ANULADA)")</f>
        <v>0</v>
      </c>
    </row>
    <row r="172" spans="1:75" x14ac:dyDescent="0.25">
      <c r="A172" s="1">
        <f>'Formulario de Respuestas'!C171</f>
        <v>0</v>
      </c>
      <c r="B172" s="1">
        <f>'Formulario de Respuestas'!D171</f>
        <v>0</v>
      </c>
      <c r="C172" s="29">
        <f>IF($B172='Formulario de Respuestas'!$D171,'Formulario de Respuestas'!$E171,"ES DIFERENTE")</f>
        <v>0</v>
      </c>
      <c r="D172" s="19" t="str">
        <f>IFERROR(VLOOKUP(CONCATENATE(C$1,C172),'Formulario de Preguntas'!$C$2:$FN$85,3,FALSE),"")</f>
        <v/>
      </c>
      <c r="E172" s="1" t="str">
        <f>IFERROR(VLOOKUP(CONCATENATE(C$1,C172),'Formulario de Preguntas'!$C$2:$FN$85,4,FALSE),"")</f>
        <v/>
      </c>
      <c r="F172" s="29">
        <f>IF($B172='Formulario de Respuestas'!$D171,'Formulario de Respuestas'!$F171,"ES DIFERENTE")</f>
        <v>0</v>
      </c>
      <c r="G172" s="19" t="str">
        <f>IFERROR(VLOOKUP(CONCATENATE(F$1,F172),'Formulario de Preguntas'!$C$2:$FN$85,3,FALSE),"")</f>
        <v/>
      </c>
      <c r="H172" s="1" t="str">
        <f>IFERROR(VLOOKUP(CONCATENATE(F$1,F172),'Formulario de Preguntas'!$C$2:$FN$85,4,FALSE),"")</f>
        <v/>
      </c>
      <c r="I172" s="29">
        <f>IF($B172='Formulario de Respuestas'!$D171,'Formulario de Respuestas'!$G171,"ES DIFERENTE")</f>
        <v>0</v>
      </c>
      <c r="J172" s="19" t="str">
        <f>IFERROR(VLOOKUP(CONCATENATE(I$1,I172),'Formulario de Preguntas'!$C$2:$FN$85,3,FALSE),"")</f>
        <v/>
      </c>
      <c r="K172" s="1" t="str">
        <f>IFERROR(VLOOKUP(CONCATENATE(I$1,I172),'Formulario de Preguntas'!$C$2:$FN$85,4,FALSE),"")</f>
        <v/>
      </c>
      <c r="L172" s="29">
        <f>IF($B172='Formulario de Respuestas'!$D171,'Formulario de Respuestas'!$H171,"ES DIFERENTE")</f>
        <v>0</v>
      </c>
      <c r="M172" s="19" t="str">
        <f>IFERROR(VLOOKUP(CONCATENATE(L$1,L172),'Formulario de Preguntas'!$C$2:$FN$85,3,FALSE),"")</f>
        <v/>
      </c>
      <c r="N172" s="1" t="str">
        <f>IFERROR(VLOOKUP(CONCATENATE(L$1,L172),'Formulario de Preguntas'!$C$2:$FN$85,4,FALSE),"")</f>
        <v/>
      </c>
      <c r="O172" s="29">
        <f>IF($B172='Formulario de Respuestas'!$D171,'Formulario de Respuestas'!$I171,"ES DIFERENTE")</f>
        <v>0</v>
      </c>
      <c r="P172" s="19" t="str">
        <f>IFERROR(VLOOKUP(CONCATENATE(O$1,O172),'Formulario de Preguntas'!$C$2:$FN$85,3,FALSE),"")</f>
        <v/>
      </c>
      <c r="Q172" s="1" t="str">
        <f>IFERROR(VLOOKUP(CONCATENATE(O$1,O172),'Formulario de Preguntas'!$C$2:$FN$85,4,FALSE),"")</f>
        <v/>
      </c>
      <c r="R172" s="29">
        <f>IF($B172='Formulario de Respuestas'!$D171,'Formulario de Respuestas'!$J171,"ES DIFERENTE")</f>
        <v>0</v>
      </c>
      <c r="S172" s="19" t="str">
        <f>IFERROR(VLOOKUP(CONCATENATE(R$1,R172),'Formulario de Preguntas'!$C$2:$FN$85,3,FALSE),"")</f>
        <v/>
      </c>
      <c r="T172" s="1" t="str">
        <f>IFERROR(VLOOKUP(CONCATENATE(R$1,R172),'Formulario de Preguntas'!$C$2:$FN$85,4,FALSE),"")</f>
        <v/>
      </c>
      <c r="U172" s="29">
        <f>IF($B172='Formulario de Respuestas'!$D171,'Formulario de Respuestas'!$K171,"ES DIFERENTE")</f>
        <v>0</v>
      </c>
      <c r="V172" s="19" t="str">
        <f>IFERROR(VLOOKUP(CONCATENATE(U$1,U172),'Formulario de Preguntas'!$C$2:$FN$85,3,FALSE),"")</f>
        <v/>
      </c>
      <c r="W172" s="1" t="str">
        <f>IFERROR(VLOOKUP(CONCATENATE(U$1,U172),'Formulario de Preguntas'!$C$2:$FN$85,4,FALSE),"")</f>
        <v/>
      </c>
      <c r="X172" s="29">
        <f>IF($B172='Formulario de Respuestas'!$D171,'Formulario de Respuestas'!$L171,"ES DIFERENTE")</f>
        <v>0</v>
      </c>
      <c r="Y172" s="19" t="str">
        <f>IFERROR(VLOOKUP(CONCATENATE(X$1,X172),'Formulario de Preguntas'!$C$2:$FN$85,3,FALSE),"")</f>
        <v/>
      </c>
      <c r="Z172" s="1" t="str">
        <f>IFERROR(VLOOKUP(CONCATENATE(X$1,X172),'Formulario de Preguntas'!$C$2:$FN$85,4,FALSE),"")</f>
        <v/>
      </c>
      <c r="AA172" s="29">
        <f>IF($B172='Formulario de Respuestas'!$D171,'Formulario de Respuestas'!$M171,"ES DIFERENTE")</f>
        <v>0</v>
      </c>
      <c r="AB172" s="19" t="str">
        <f>IFERROR(VLOOKUP(CONCATENATE(AA$1,AA172),'Formulario de Preguntas'!$C$2:$FN$85,3,FALSE),"")</f>
        <v/>
      </c>
      <c r="AC172" s="1" t="str">
        <f>IFERROR(VLOOKUP(CONCATENATE(AA$1,AA172),'Formulario de Preguntas'!$C$2:$FN$85,4,FALSE),"")</f>
        <v/>
      </c>
      <c r="AD172" s="29">
        <f>IF($B172='Formulario de Respuestas'!$D171,'Formulario de Respuestas'!$N171,"ES DIFERENTE")</f>
        <v>0</v>
      </c>
      <c r="AE172" s="19" t="str">
        <f>IFERROR(VLOOKUP(CONCATENATE(AD$1,AD172),'Formulario de Preguntas'!$C$2:$FN$85,3,FALSE),"")</f>
        <v/>
      </c>
      <c r="AF172" s="1" t="str">
        <f>IFERROR(VLOOKUP(CONCATENATE(AD$1,AD172),'Formulario de Preguntas'!$C$2:$FN$85,4,FALSE),"")</f>
        <v/>
      </c>
      <c r="AG172" s="29">
        <f>IF($B172='Formulario de Respuestas'!$D171,'Formulario de Respuestas'!$O171,"ES DIFERENTE")</f>
        <v>0</v>
      </c>
      <c r="AH172" s="19" t="str">
        <f>IFERROR(VLOOKUP(CONCATENATE(AG$1,AG172),'Formulario de Preguntas'!$C$2:$FN$85,3,FALSE),"")</f>
        <v/>
      </c>
      <c r="AI172" s="1" t="str">
        <f>IFERROR(VLOOKUP(CONCATENATE(AG$1,AG172),'Formulario de Preguntas'!$C$2:$FN$85,4,FALSE),"")</f>
        <v/>
      </c>
      <c r="AJ172" s="29">
        <f>IF($B172='Formulario de Respuestas'!$D171,'Formulario de Respuestas'!$P171,"ES DIFERENTE")</f>
        <v>0</v>
      </c>
      <c r="AK172" s="19" t="str">
        <f>IFERROR(VLOOKUP(CONCATENATE(AJ$1,AJ172),'Formulario de Preguntas'!$C$2:$FN$85,3,FALSE),"")</f>
        <v/>
      </c>
      <c r="AL172" s="1" t="str">
        <f>IFERROR(VLOOKUP(CONCATENATE(AJ$1,AJ172),'Formulario de Preguntas'!$C$2:$FN$85,4,FALSE),"")</f>
        <v/>
      </c>
      <c r="AM172" s="29">
        <f>IF($B172='Formulario de Respuestas'!$D171,'Formulario de Respuestas'!$Q171,"ES DIFERENTE")</f>
        <v>0</v>
      </c>
      <c r="AN172" s="19" t="str">
        <f>IFERROR(VLOOKUP(CONCATENATE(AM$1,AM172),'Formulario de Preguntas'!$C$2:$FN$85,3,FALSE),"")</f>
        <v/>
      </c>
      <c r="AO172" s="1" t="str">
        <f>IFERROR(VLOOKUP(CONCATENATE(AM$1,AM172),'Formulario de Preguntas'!$C$2:$FN$85,4,FALSE),"")</f>
        <v/>
      </c>
      <c r="AP172" s="29">
        <f>IF($B172='Formulario de Respuestas'!$D171,'Formulario de Respuestas'!$R171,"ES DIFERENTE")</f>
        <v>0</v>
      </c>
      <c r="AQ172" s="19" t="str">
        <f>IFERROR(VLOOKUP(CONCATENATE(AP$1,AP172),'Formulario de Preguntas'!$C$2:$FN$85,3,FALSE),"")</f>
        <v/>
      </c>
      <c r="AR172" s="1" t="str">
        <f>IFERROR(VLOOKUP(CONCATENATE(AP$1,AP172),'Formulario de Preguntas'!$C$2:$FN$85,4,FALSE),"")</f>
        <v/>
      </c>
      <c r="AS172" s="29">
        <f>IF($B172='Formulario de Respuestas'!$D171,'Formulario de Respuestas'!$S171,"ES DIFERENTE")</f>
        <v>0</v>
      </c>
      <c r="AT172" s="19" t="str">
        <f>IFERROR(VLOOKUP(CONCATENATE(AS$1,AS172),'Formulario de Preguntas'!$C$2:$FN$85,3,FALSE),"")</f>
        <v/>
      </c>
      <c r="AU172" s="1" t="str">
        <f>IFERROR(VLOOKUP(CONCATENATE(AS$1,AS172),'Formulario de Preguntas'!$C$2:$FN$85,4,FALSE),"")</f>
        <v/>
      </c>
      <c r="AV172" s="29">
        <f>IF($B172='Formulario de Respuestas'!$D171,'Formulario de Respuestas'!$T171,"ES DIFERENTE")</f>
        <v>0</v>
      </c>
      <c r="AW172" s="19" t="str">
        <f>IFERROR(VLOOKUP(CONCATENATE(AV$1,AV172),'Formulario de Preguntas'!$C$2:$FN$85,3,FALSE),"")</f>
        <v/>
      </c>
      <c r="AX172" s="1" t="str">
        <f>IFERROR(VLOOKUP(CONCATENATE(AV$1,AV172),'Formulario de Preguntas'!$C$2:$FN$85,4,FALSE),"")</f>
        <v/>
      </c>
      <c r="AY172" s="29">
        <f>IF($B172='Formulario de Respuestas'!$D171,'Formulario de Respuestas'!$U171,"ES DIFERENTE")</f>
        <v>0</v>
      </c>
      <c r="AZ172" s="19" t="str">
        <f>IFERROR(VLOOKUP(CONCATENATE(AY$1,AY172),'Formulario de Preguntas'!$C$2:$FN$85,3,FALSE),"")</f>
        <v/>
      </c>
      <c r="BA172" s="1" t="str">
        <f>IFERROR(VLOOKUP(CONCATENATE(AY$1,AY172),'Formulario de Preguntas'!$C$2:$FN$85,4,FALSE),"")</f>
        <v/>
      </c>
      <c r="BB172" s="29">
        <f>IF($B172='Formulario de Respuestas'!$D171,'Formulario de Respuestas'!$V171,"ES DIFERENTE")</f>
        <v>0</v>
      </c>
      <c r="BC172" s="19" t="str">
        <f>IFERROR(VLOOKUP(CONCATENATE(BB$1,BB172),'Formulario de Preguntas'!$C$2:$FN$85,3,FALSE),"")</f>
        <v/>
      </c>
      <c r="BD172" s="1" t="str">
        <f>IFERROR(VLOOKUP(CONCATENATE(BB$1,BB172),'Formulario de Preguntas'!$C$2:$FN$85,4,FALSE),"")</f>
        <v/>
      </c>
      <c r="BE172" s="29">
        <f>IF($B172='Formulario de Respuestas'!$D171,'Formulario de Respuestas'!$W171,"ES DIFERENTE")</f>
        <v>0</v>
      </c>
      <c r="BF172" s="19" t="str">
        <f>IFERROR(VLOOKUP(CONCATENATE(BE$1,BE172),'Formulario de Preguntas'!$C$2:$FN$85,3,FALSE),"")</f>
        <v/>
      </c>
      <c r="BG172" s="1" t="str">
        <f>IFERROR(VLOOKUP(CONCATENATE(BE$1,BE172),'Formulario de Preguntas'!$C$2:$FN$85,4,FALSE),"")</f>
        <v/>
      </c>
      <c r="BH172" s="29">
        <f>IF($B172='Formulario de Respuestas'!$D171,'Formulario de Respuestas'!$X171,"ES DIFERENTE")</f>
        <v>0</v>
      </c>
      <c r="BI172" s="19" t="str">
        <f>IFERROR(VLOOKUP(CONCATENATE(BH$1,BH172),'Formulario de Preguntas'!$C$2:$FN$85,3,FALSE),"")</f>
        <v/>
      </c>
      <c r="BJ172" s="1" t="str">
        <f>IFERROR(VLOOKUP(CONCATENATE(BH$1,BH172),'Formulario de Preguntas'!$C$2:$FN$85,4,FALSE),"")</f>
        <v/>
      </c>
      <c r="BL172" s="29">
        <f>IF($B172='Formulario de Respuestas'!$D171,'Formulario de Respuestas'!$X171,"ES DIFERENTE")</f>
        <v>0</v>
      </c>
      <c r="BM172" s="19" t="str">
        <f>IFERROR(VLOOKUP(CONCATENATE(BL$1,BL172),'Formulario de Preguntas'!$C$2:$FN$85,3,FALSE),"")</f>
        <v/>
      </c>
      <c r="BN172" s="1" t="str">
        <f>IFERROR(VLOOKUP(CONCATENATE(BL$1,BL172),'Formulario de Preguntas'!$C$2:$FN$85,4,FALSE),"")</f>
        <v/>
      </c>
      <c r="BP172" s="1">
        <f t="shared" si="7"/>
        <v>0</v>
      </c>
      <c r="BQ172" s="1">
        <f t="shared" si="8"/>
        <v>0.25</v>
      </c>
      <c r="BR172" s="1">
        <f t="shared" si="9"/>
        <v>0</v>
      </c>
      <c r="BS172" s="1">
        <f>COUNTIF('Formulario de Respuestas'!$E171:$AC171,"A")</f>
        <v>0</v>
      </c>
      <c r="BT172" s="1">
        <f>COUNTIF('Formulario de Respuestas'!$E171:$AC171,"B")</f>
        <v>0</v>
      </c>
      <c r="BU172" s="1">
        <f>COUNTIF('Formulario de Respuestas'!$E171:$AC171,"C")</f>
        <v>0</v>
      </c>
      <c r="BV172" s="1">
        <f>COUNTIF('Formulario de Respuestas'!$E171:$AC171,"D")</f>
        <v>0</v>
      </c>
      <c r="BW172" s="1">
        <f>COUNTIF('Formulario de Respuestas'!$E171:$AC171,"E (RESPUESTA ANULADA)")</f>
        <v>0</v>
      </c>
    </row>
    <row r="173" spans="1:75" x14ac:dyDescent="0.25">
      <c r="A173" s="1">
        <f>'Formulario de Respuestas'!C172</f>
        <v>0</v>
      </c>
      <c r="B173" s="1">
        <f>'Formulario de Respuestas'!D172</f>
        <v>0</v>
      </c>
      <c r="C173" s="29">
        <f>IF($B173='Formulario de Respuestas'!$D172,'Formulario de Respuestas'!$E172,"ES DIFERENTE")</f>
        <v>0</v>
      </c>
      <c r="D173" s="19" t="str">
        <f>IFERROR(VLOOKUP(CONCATENATE(C$1,C173),'Formulario de Preguntas'!$C$2:$FN$85,3,FALSE),"")</f>
        <v/>
      </c>
      <c r="E173" s="1" t="str">
        <f>IFERROR(VLOOKUP(CONCATENATE(C$1,C173),'Formulario de Preguntas'!$C$2:$FN$85,4,FALSE),"")</f>
        <v/>
      </c>
      <c r="F173" s="29">
        <f>IF($B173='Formulario de Respuestas'!$D172,'Formulario de Respuestas'!$F172,"ES DIFERENTE")</f>
        <v>0</v>
      </c>
      <c r="G173" s="19" t="str">
        <f>IFERROR(VLOOKUP(CONCATENATE(F$1,F173),'Formulario de Preguntas'!$C$2:$FN$85,3,FALSE),"")</f>
        <v/>
      </c>
      <c r="H173" s="1" t="str">
        <f>IFERROR(VLOOKUP(CONCATENATE(F$1,F173),'Formulario de Preguntas'!$C$2:$FN$85,4,FALSE),"")</f>
        <v/>
      </c>
      <c r="I173" s="29">
        <f>IF($B173='Formulario de Respuestas'!$D172,'Formulario de Respuestas'!$G172,"ES DIFERENTE")</f>
        <v>0</v>
      </c>
      <c r="J173" s="19" t="str">
        <f>IFERROR(VLOOKUP(CONCATENATE(I$1,I173),'Formulario de Preguntas'!$C$2:$FN$85,3,FALSE),"")</f>
        <v/>
      </c>
      <c r="K173" s="1" t="str">
        <f>IFERROR(VLOOKUP(CONCATENATE(I$1,I173),'Formulario de Preguntas'!$C$2:$FN$85,4,FALSE),"")</f>
        <v/>
      </c>
      <c r="L173" s="29">
        <f>IF($B173='Formulario de Respuestas'!$D172,'Formulario de Respuestas'!$H172,"ES DIFERENTE")</f>
        <v>0</v>
      </c>
      <c r="M173" s="19" t="str">
        <f>IFERROR(VLOOKUP(CONCATENATE(L$1,L173),'Formulario de Preguntas'!$C$2:$FN$85,3,FALSE),"")</f>
        <v/>
      </c>
      <c r="N173" s="1" t="str">
        <f>IFERROR(VLOOKUP(CONCATENATE(L$1,L173),'Formulario de Preguntas'!$C$2:$FN$85,4,FALSE),"")</f>
        <v/>
      </c>
      <c r="O173" s="29">
        <f>IF($B173='Formulario de Respuestas'!$D172,'Formulario de Respuestas'!$I172,"ES DIFERENTE")</f>
        <v>0</v>
      </c>
      <c r="P173" s="19" t="str">
        <f>IFERROR(VLOOKUP(CONCATENATE(O$1,O173),'Formulario de Preguntas'!$C$2:$FN$85,3,FALSE),"")</f>
        <v/>
      </c>
      <c r="Q173" s="1" t="str">
        <f>IFERROR(VLOOKUP(CONCATENATE(O$1,O173),'Formulario de Preguntas'!$C$2:$FN$85,4,FALSE),"")</f>
        <v/>
      </c>
      <c r="R173" s="29">
        <f>IF($B173='Formulario de Respuestas'!$D172,'Formulario de Respuestas'!$J172,"ES DIFERENTE")</f>
        <v>0</v>
      </c>
      <c r="S173" s="19" t="str">
        <f>IFERROR(VLOOKUP(CONCATENATE(R$1,R173),'Formulario de Preguntas'!$C$2:$FN$85,3,FALSE),"")</f>
        <v/>
      </c>
      <c r="T173" s="1" t="str">
        <f>IFERROR(VLOOKUP(CONCATENATE(R$1,R173),'Formulario de Preguntas'!$C$2:$FN$85,4,FALSE),"")</f>
        <v/>
      </c>
      <c r="U173" s="29">
        <f>IF($B173='Formulario de Respuestas'!$D172,'Formulario de Respuestas'!$K172,"ES DIFERENTE")</f>
        <v>0</v>
      </c>
      <c r="V173" s="19" t="str">
        <f>IFERROR(VLOOKUP(CONCATENATE(U$1,U173),'Formulario de Preguntas'!$C$2:$FN$85,3,FALSE),"")</f>
        <v/>
      </c>
      <c r="W173" s="1" t="str">
        <f>IFERROR(VLOOKUP(CONCATENATE(U$1,U173),'Formulario de Preguntas'!$C$2:$FN$85,4,FALSE),"")</f>
        <v/>
      </c>
      <c r="X173" s="29">
        <f>IF($B173='Formulario de Respuestas'!$D172,'Formulario de Respuestas'!$L172,"ES DIFERENTE")</f>
        <v>0</v>
      </c>
      <c r="Y173" s="19" t="str">
        <f>IFERROR(VLOOKUP(CONCATENATE(X$1,X173),'Formulario de Preguntas'!$C$2:$FN$85,3,FALSE),"")</f>
        <v/>
      </c>
      <c r="Z173" s="1" t="str">
        <f>IFERROR(VLOOKUP(CONCATENATE(X$1,X173),'Formulario de Preguntas'!$C$2:$FN$85,4,FALSE),"")</f>
        <v/>
      </c>
      <c r="AA173" s="29">
        <f>IF($B173='Formulario de Respuestas'!$D172,'Formulario de Respuestas'!$M172,"ES DIFERENTE")</f>
        <v>0</v>
      </c>
      <c r="AB173" s="19" t="str">
        <f>IFERROR(VLOOKUP(CONCATENATE(AA$1,AA173),'Formulario de Preguntas'!$C$2:$FN$85,3,FALSE),"")</f>
        <v/>
      </c>
      <c r="AC173" s="1" t="str">
        <f>IFERROR(VLOOKUP(CONCATENATE(AA$1,AA173),'Formulario de Preguntas'!$C$2:$FN$85,4,FALSE),"")</f>
        <v/>
      </c>
      <c r="AD173" s="29">
        <f>IF($B173='Formulario de Respuestas'!$D172,'Formulario de Respuestas'!$N172,"ES DIFERENTE")</f>
        <v>0</v>
      </c>
      <c r="AE173" s="19" t="str">
        <f>IFERROR(VLOOKUP(CONCATENATE(AD$1,AD173),'Formulario de Preguntas'!$C$2:$FN$85,3,FALSE),"")</f>
        <v/>
      </c>
      <c r="AF173" s="1" t="str">
        <f>IFERROR(VLOOKUP(CONCATENATE(AD$1,AD173),'Formulario de Preguntas'!$C$2:$FN$85,4,FALSE),"")</f>
        <v/>
      </c>
      <c r="AG173" s="29">
        <f>IF($B173='Formulario de Respuestas'!$D172,'Formulario de Respuestas'!$O172,"ES DIFERENTE")</f>
        <v>0</v>
      </c>
      <c r="AH173" s="19" t="str">
        <f>IFERROR(VLOOKUP(CONCATENATE(AG$1,AG173),'Formulario de Preguntas'!$C$2:$FN$85,3,FALSE),"")</f>
        <v/>
      </c>
      <c r="AI173" s="1" t="str">
        <f>IFERROR(VLOOKUP(CONCATENATE(AG$1,AG173),'Formulario de Preguntas'!$C$2:$FN$85,4,FALSE),"")</f>
        <v/>
      </c>
      <c r="AJ173" s="29">
        <f>IF($B173='Formulario de Respuestas'!$D172,'Formulario de Respuestas'!$P172,"ES DIFERENTE")</f>
        <v>0</v>
      </c>
      <c r="AK173" s="19" t="str">
        <f>IFERROR(VLOOKUP(CONCATENATE(AJ$1,AJ173),'Formulario de Preguntas'!$C$2:$FN$85,3,FALSE),"")</f>
        <v/>
      </c>
      <c r="AL173" s="1" t="str">
        <f>IFERROR(VLOOKUP(CONCATENATE(AJ$1,AJ173),'Formulario de Preguntas'!$C$2:$FN$85,4,FALSE),"")</f>
        <v/>
      </c>
      <c r="AM173" s="29">
        <f>IF($B173='Formulario de Respuestas'!$D172,'Formulario de Respuestas'!$Q172,"ES DIFERENTE")</f>
        <v>0</v>
      </c>
      <c r="AN173" s="19" t="str">
        <f>IFERROR(VLOOKUP(CONCATENATE(AM$1,AM173),'Formulario de Preguntas'!$C$2:$FN$85,3,FALSE),"")</f>
        <v/>
      </c>
      <c r="AO173" s="1" t="str">
        <f>IFERROR(VLOOKUP(CONCATENATE(AM$1,AM173),'Formulario de Preguntas'!$C$2:$FN$85,4,FALSE),"")</f>
        <v/>
      </c>
      <c r="AP173" s="29">
        <f>IF($B173='Formulario de Respuestas'!$D172,'Formulario de Respuestas'!$R172,"ES DIFERENTE")</f>
        <v>0</v>
      </c>
      <c r="AQ173" s="19" t="str">
        <f>IFERROR(VLOOKUP(CONCATENATE(AP$1,AP173),'Formulario de Preguntas'!$C$2:$FN$85,3,FALSE),"")</f>
        <v/>
      </c>
      <c r="AR173" s="1" t="str">
        <f>IFERROR(VLOOKUP(CONCATENATE(AP$1,AP173),'Formulario de Preguntas'!$C$2:$FN$85,4,FALSE),"")</f>
        <v/>
      </c>
      <c r="AS173" s="29">
        <f>IF($B173='Formulario de Respuestas'!$D172,'Formulario de Respuestas'!$S172,"ES DIFERENTE")</f>
        <v>0</v>
      </c>
      <c r="AT173" s="19" t="str">
        <f>IFERROR(VLOOKUP(CONCATENATE(AS$1,AS173),'Formulario de Preguntas'!$C$2:$FN$85,3,FALSE),"")</f>
        <v/>
      </c>
      <c r="AU173" s="1" t="str">
        <f>IFERROR(VLOOKUP(CONCATENATE(AS$1,AS173),'Formulario de Preguntas'!$C$2:$FN$85,4,FALSE),"")</f>
        <v/>
      </c>
      <c r="AV173" s="29">
        <f>IF($B173='Formulario de Respuestas'!$D172,'Formulario de Respuestas'!$T172,"ES DIFERENTE")</f>
        <v>0</v>
      </c>
      <c r="AW173" s="19" t="str">
        <f>IFERROR(VLOOKUP(CONCATENATE(AV$1,AV173),'Formulario de Preguntas'!$C$2:$FN$85,3,FALSE),"")</f>
        <v/>
      </c>
      <c r="AX173" s="1" t="str">
        <f>IFERROR(VLOOKUP(CONCATENATE(AV$1,AV173),'Formulario de Preguntas'!$C$2:$FN$85,4,FALSE),"")</f>
        <v/>
      </c>
      <c r="AY173" s="29">
        <f>IF($B173='Formulario de Respuestas'!$D172,'Formulario de Respuestas'!$U172,"ES DIFERENTE")</f>
        <v>0</v>
      </c>
      <c r="AZ173" s="19" t="str">
        <f>IFERROR(VLOOKUP(CONCATENATE(AY$1,AY173),'Formulario de Preguntas'!$C$2:$FN$85,3,FALSE),"")</f>
        <v/>
      </c>
      <c r="BA173" s="1" t="str">
        <f>IFERROR(VLOOKUP(CONCATENATE(AY$1,AY173),'Formulario de Preguntas'!$C$2:$FN$85,4,FALSE),"")</f>
        <v/>
      </c>
      <c r="BB173" s="29">
        <f>IF($B173='Formulario de Respuestas'!$D172,'Formulario de Respuestas'!$V172,"ES DIFERENTE")</f>
        <v>0</v>
      </c>
      <c r="BC173" s="19" t="str">
        <f>IFERROR(VLOOKUP(CONCATENATE(BB$1,BB173),'Formulario de Preguntas'!$C$2:$FN$85,3,FALSE),"")</f>
        <v/>
      </c>
      <c r="BD173" s="1" t="str">
        <f>IFERROR(VLOOKUP(CONCATENATE(BB$1,BB173),'Formulario de Preguntas'!$C$2:$FN$85,4,FALSE),"")</f>
        <v/>
      </c>
      <c r="BE173" s="29">
        <f>IF($B173='Formulario de Respuestas'!$D172,'Formulario de Respuestas'!$W172,"ES DIFERENTE")</f>
        <v>0</v>
      </c>
      <c r="BF173" s="19" t="str">
        <f>IFERROR(VLOOKUP(CONCATENATE(BE$1,BE173),'Formulario de Preguntas'!$C$2:$FN$85,3,FALSE),"")</f>
        <v/>
      </c>
      <c r="BG173" s="1" t="str">
        <f>IFERROR(VLOOKUP(CONCATENATE(BE$1,BE173),'Formulario de Preguntas'!$C$2:$FN$85,4,FALSE),"")</f>
        <v/>
      </c>
      <c r="BH173" s="29">
        <f>IF($B173='Formulario de Respuestas'!$D172,'Formulario de Respuestas'!$X172,"ES DIFERENTE")</f>
        <v>0</v>
      </c>
      <c r="BI173" s="19" t="str">
        <f>IFERROR(VLOOKUP(CONCATENATE(BH$1,BH173),'Formulario de Preguntas'!$C$2:$FN$85,3,FALSE),"")</f>
        <v/>
      </c>
      <c r="BJ173" s="1" t="str">
        <f>IFERROR(VLOOKUP(CONCATENATE(BH$1,BH173),'Formulario de Preguntas'!$C$2:$FN$85,4,FALSE),"")</f>
        <v/>
      </c>
      <c r="BL173" s="29">
        <f>IF($B173='Formulario de Respuestas'!$D172,'Formulario de Respuestas'!$X172,"ES DIFERENTE")</f>
        <v>0</v>
      </c>
      <c r="BM173" s="19" t="str">
        <f>IFERROR(VLOOKUP(CONCATENATE(BL$1,BL173),'Formulario de Preguntas'!$C$2:$FN$85,3,FALSE),"")</f>
        <v/>
      </c>
      <c r="BN173" s="1" t="str">
        <f>IFERROR(VLOOKUP(CONCATENATE(BL$1,BL173),'Formulario de Preguntas'!$C$2:$FN$85,4,FALSE),"")</f>
        <v/>
      </c>
      <c r="BP173" s="1">
        <f t="shared" si="7"/>
        <v>0</v>
      </c>
      <c r="BQ173" s="1">
        <f t="shared" si="8"/>
        <v>0.25</v>
      </c>
      <c r="BR173" s="1">
        <f t="shared" si="9"/>
        <v>0</v>
      </c>
      <c r="BS173" s="1">
        <f>COUNTIF('Formulario de Respuestas'!$E172:$AC172,"A")</f>
        <v>0</v>
      </c>
      <c r="BT173" s="1">
        <f>COUNTIF('Formulario de Respuestas'!$E172:$AC172,"B")</f>
        <v>0</v>
      </c>
      <c r="BU173" s="1">
        <f>COUNTIF('Formulario de Respuestas'!$E172:$AC172,"C")</f>
        <v>0</v>
      </c>
      <c r="BV173" s="1">
        <f>COUNTIF('Formulario de Respuestas'!$E172:$AC172,"D")</f>
        <v>0</v>
      </c>
      <c r="BW173" s="1">
        <f>COUNTIF('Formulario de Respuestas'!$E172:$AC172,"E (RESPUESTA ANULADA)")</f>
        <v>0</v>
      </c>
    </row>
    <row r="174" spans="1:75" x14ac:dyDescent="0.25">
      <c r="A174" s="1">
        <f>'Formulario de Respuestas'!C173</f>
        <v>0</v>
      </c>
      <c r="B174" s="1">
        <f>'Formulario de Respuestas'!D173</f>
        <v>0</v>
      </c>
      <c r="C174" s="29">
        <f>IF($B174='Formulario de Respuestas'!$D173,'Formulario de Respuestas'!$E173,"ES DIFERENTE")</f>
        <v>0</v>
      </c>
      <c r="D174" s="19" t="str">
        <f>IFERROR(VLOOKUP(CONCATENATE(C$1,C174),'Formulario de Preguntas'!$C$2:$FN$85,3,FALSE),"")</f>
        <v/>
      </c>
      <c r="E174" s="1" t="str">
        <f>IFERROR(VLOOKUP(CONCATENATE(C$1,C174),'Formulario de Preguntas'!$C$2:$FN$85,4,FALSE),"")</f>
        <v/>
      </c>
      <c r="F174" s="29">
        <f>IF($B174='Formulario de Respuestas'!$D173,'Formulario de Respuestas'!$F173,"ES DIFERENTE")</f>
        <v>0</v>
      </c>
      <c r="G174" s="19" t="str">
        <f>IFERROR(VLOOKUP(CONCATENATE(F$1,F174),'Formulario de Preguntas'!$C$2:$FN$85,3,FALSE),"")</f>
        <v/>
      </c>
      <c r="H174" s="1" t="str">
        <f>IFERROR(VLOOKUP(CONCATENATE(F$1,F174),'Formulario de Preguntas'!$C$2:$FN$85,4,FALSE),"")</f>
        <v/>
      </c>
      <c r="I174" s="29">
        <f>IF($B174='Formulario de Respuestas'!$D173,'Formulario de Respuestas'!$G173,"ES DIFERENTE")</f>
        <v>0</v>
      </c>
      <c r="J174" s="19" t="str">
        <f>IFERROR(VLOOKUP(CONCATENATE(I$1,I174),'Formulario de Preguntas'!$C$2:$FN$85,3,FALSE),"")</f>
        <v/>
      </c>
      <c r="K174" s="1" t="str">
        <f>IFERROR(VLOOKUP(CONCATENATE(I$1,I174),'Formulario de Preguntas'!$C$2:$FN$85,4,FALSE),"")</f>
        <v/>
      </c>
      <c r="L174" s="29">
        <f>IF($B174='Formulario de Respuestas'!$D173,'Formulario de Respuestas'!$H173,"ES DIFERENTE")</f>
        <v>0</v>
      </c>
      <c r="M174" s="19" t="str">
        <f>IFERROR(VLOOKUP(CONCATENATE(L$1,L174),'Formulario de Preguntas'!$C$2:$FN$85,3,FALSE),"")</f>
        <v/>
      </c>
      <c r="N174" s="1" t="str">
        <f>IFERROR(VLOOKUP(CONCATENATE(L$1,L174),'Formulario de Preguntas'!$C$2:$FN$85,4,FALSE),"")</f>
        <v/>
      </c>
      <c r="O174" s="29">
        <f>IF($B174='Formulario de Respuestas'!$D173,'Formulario de Respuestas'!$I173,"ES DIFERENTE")</f>
        <v>0</v>
      </c>
      <c r="P174" s="19" t="str">
        <f>IFERROR(VLOOKUP(CONCATENATE(O$1,O174),'Formulario de Preguntas'!$C$2:$FN$85,3,FALSE),"")</f>
        <v/>
      </c>
      <c r="Q174" s="1" t="str">
        <f>IFERROR(VLOOKUP(CONCATENATE(O$1,O174),'Formulario de Preguntas'!$C$2:$FN$85,4,FALSE),"")</f>
        <v/>
      </c>
      <c r="R174" s="29">
        <f>IF($B174='Formulario de Respuestas'!$D173,'Formulario de Respuestas'!$J173,"ES DIFERENTE")</f>
        <v>0</v>
      </c>
      <c r="S174" s="19" t="str">
        <f>IFERROR(VLOOKUP(CONCATENATE(R$1,R174),'Formulario de Preguntas'!$C$2:$FN$85,3,FALSE),"")</f>
        <v/>
      </c>
      <c r="T174" s="1" t="str">
        <f>IFERROR(VLOOKUP(CONCATENATE(R$1,R174),'Formulario de Preguntas'!$C$2:$FN$85,4,FALSE),"")</f>
        <v/>
      </c>
      <c r="U174" s="29">
        <f>IF($B174='Formulario de Respuestas'!$D173,'Formulario de Respuestas'!$K173,"ES DIFERENTE")</f>
        <v>0</v>
      </c>
      <c r="V174" s="19" t="str">
        <f>IFERROR(VLOOKUP(CONCATENATE(U$1,U174),'Formulario de Preguntas'!$C$2:$FN$85,3,FALSE),"")</f>
        <v/>
      </c>
      <c r="W174" s="1" t="str">
        <f>IFERROR(VLOOKUP(CONCATENATE(U$1,U174),'Formulario de Preguntas'!$C$2:$FN$85,4,FALSE),"")</f>
        <v/>
      </c>
      <c r="X174" s="29">
        <f>IF($B174='Formulario de Respuestas'!$D173,'Formulario de Respuestas'!$L173,"ES DIFERENTE")</f>
        <v>0</v>
      </c>
      <c r="Y174" s="19" t="str">
        <f>IFERROR(VLOOKUP(CONCATENATE(X$1,X174),'Formulario de Preguntas'!$C$2:$FN$85,3,FALSE),"")</f>
        <v/>
      </c>
      <c r="Z174" s="1" t="str">
        <f>IFERROR(VLOOKUP(CONCATENATE(X$1,X174),'Formulario de Preguntas'!$C$2:$FN$85,4,FALSE),"")</f>
        <v/>
      </c>
      <c r="AA174" s="29">
        <f>IF($B174='Formulario de Respuestas'!$D173,'Formulario de Respuestas'!$M173,"ES DIFERENTE")</f>
        <v>0</v>
      </c>
      <c r="AB174" s="19" t="str">
        <f>IFERROR(VLOOKUP(CONCATENATE(AA$1,AA174),'Formulario de Preguntas'!$C$2:$FN$85,3,FALSE),"")</f>
        <v/>
      </c>
      <c r="AC174" s="1" t="str">
        <f>IFERROR(VLOOKUP(CONCATENATE(AA$1,AA174),'Formulario de Preguntas'!$C$2:$FN$85,4,FALSE),"")</f>
        <v/>
      </c>
      <c r="AD174" s="29">
        <f>IF($B174='Formulario de Respuestas'!$D173,'Formulario de Respuestas'!$N173,"ES DIFERENTE")</f>
        <v>0</v>
      </c>
      <c r="AE174" s="19" t="str">
        <f>IFERROR(VLOOKUP(CONCATENATE(AD$1,AD174),'Formulario de Preguntas'!$C$2:$FN$85,3,FALSE),"")</f>
        <v/>
      </c>
      <c r="AF174" s="1" t="str">
        <f>IFERROR(VLOOKUP(CONCATENATE(AD$1,AD174),'Formulario de Preguntas'!$C$2:$FN$85,4,FALSE),"")</f>
        <v/>
      </c>
      <c r="AG174" s="29">
        <f>IF($B174='Formulario de Respuestas'!$D173,'Formulario de Respuestas'!$O173,"ES DIFERENTE")</f>
        <v>0</v>
      </c>
      <c r="AH174" s="19" t="str">
        <f>IFERROR(VLOOKUP(CONCATENATE(AG$1,AG174),'Formulario de Preguntas'!$C$2:$FN$85,3,FALSE),"")</f>
        <v/>
      </c>
      <c r="AI174" s="1" t="str">
        <f>IFERROR(VLOOKUP(CONCATENATE(AG$1,AG174),'Formulario de Preguntas'!$C$2:$FN$85,4,FALSE),"")</f>
        <v/>
      </c>
      <c r="AJ174" s="29">
        <f>IF($B174='Formulario de Respuestas'!$D173,'Formulario de Respuestas'!$P173,"ES DIFERENTE")</f>
        <v>0</v>
      </c>
      <c r="AK174" s="19" t="str">
        <f>IFERROR(VLOOKUP(CONCATENATE(AJ$1,AJ174),'Formulario de Preguntas'!$C$2:$FN$85,3,FALSE),"")</f>
        <v/>
      </c>
      <c r="AL174" s="1" t="str">
        <f>IFERROR(VLOOKUP(CONCATENATE(AJ$1,AJ174),'Formulario de Preguntas'!$C$2:$FN$85,4,FALSE),"")</f>
        <v/>
      </c>
      <c r="AM174" s="29">
        <f>IF($B174='Formulario de Respuestas'!$D173,'Formulario de Respuestas'!$Q173,"ES DIFERENTE")</f>
        <v>0</v>
      </c>
      <c r="AN174" s="19" t="str">
        <f>IFERROR(VLOOKUP(CONCATENATE(AM$1,AM174),'Formulario de Preguntas'!$C$2:$FN$85,3,FALSE),"")</f>
        <v/>
      </c>
      <c r="AO174" s="1" t="str">
        <f>IFERROR(VLOOKUP(CONCATENATE(AM$1,AM174),'Formulario de Preguntas'!$C$2:$FN$85,4,FALSE),"")</f>
        <v/>
      </c>
      <c r="AP174" s="29">
        <f>IF($B174='Formulario de Respuestas'!$D173,'Formulario de Respuestas'!$R173,"ES DIFERENTE")</f>
        <v>0</v>
      </c>
      <c r="AQ174" s="19" t="str">
        <f>IFERROR(VLOOKUP(CONCATENATE(AP$1,AP174),'Formulario de Preguntas'!$C$2:$FN$85,3,FALSE),"")</f>
        <v/>
      </c>
      <c r="AR174" s="1" t="str">
        <f>IFERROR(VLOOKUP(CONCATENATE(AP$1,AP174),'Formulario de Preguntas'!$C$2:$FN$85,4,FALSE),"")</f>
        <v/>
      </c>
      <c r="AS174" s="29">
        <f>IF($B174='Formulario de Respuestas'!$D173,'Formulario de Respuestas'!$S173,"ES DIFERENTE")</f>
        <v>0</v>
      </c>
      <c r="AT174" s="19" t="str">
        <f>IFERROR(VLOOKUP(CONCATENATE(AS$1,AS174),'Formulario de Preguntas'!$C$2:$FN$85,3,FALSE),"")</f>
        <v/>
      </c>
      <c r="AU174" s="1" t="str">
        <f>IFERROR(VLOOKUP(CONCATENATE(AS$1,AS174),'Formulario de Preguntas'!$C$2:$FN$85,4,FALSE),"")</f>
        <v/>
      </c>
      <c r="AV174" s="29">
        <f>IF($B174='Formulario de Respuestas'!$D173,'Formulario de Respuestas'!$T173,"ES DIFERENTE")</f>
        <v>0</v>
      </c>
      <c r="AW174" s="19" t="str">
        <f>IFERROR(VLOOKUP(CONCATENATE(AV$1,AV174),'Formulario de Preguntas'!$C$2:$FN$85,3,FALSE),"")</f>
        <v/>
      </c>
      <c r="AX174" s="1" t="str">
        <f>IFERROR(VLOOKUP(CONCATENATE(AV$1,AV174),'Formulario de Preguntas'!$C$2:$FN$85,4,FALSE),"")</f>
        <v/>
      </c>
      <c r="AY174" s="29">
        <f>IF($B174='Formulario de Respuestas'!$D173,'Formulario de Respuestas'!$U173,"ES DIFERENTE")</f>
        <v>0</v>
      </c>
      <c r="AZ174" s="19" t="str">
        <f>IFERROR(VLOOKUP(CONCATENATE(AY$1,AY174),'Formulario de Preguntas'!$C$2:$FN$85,3,FALSE),"")</f>
        <v/>
      </c>
      <c r="BA174" s="1" t="str">
        <f>IFERROR(VLOOKUP(CONCATENATE(AY$1,AY174),'Formulario de Preguntas'!$C$2:$FN$85,4,FALSE),"")</f>
        <v/>
      </c>
      <c r="BB174" s="29">
        <f>IF($B174='Formulario de Respuestas'!$D173,'Formulario de Respuestas'!$V173,"ES DIFERENTE")</f>
        <v>0</v>
      </c>
      <c r="BC174" s="19" t="str">
        <f>IFERROR(VLOOKUP(CONCATENATE(BB$1,BB174),'Formulario de Preguntas'!$C$2:$FN$85,3,FALSE),"")</f>
        <v/>
      </c>
      <c r="BD174" s="1" t="str">
        <f>IFERROR(VLOOKUP(CONCATENATE(BB$1,BB174),'Formulario de Preguntas'!$C$2:$FN$85,4,FALSE),"")</f>
        <v/>
      </c>
      <c r="BE174" s="29">
        <f>IF($B174='Formulario de Respuestas'!$D173,'Formulario de Respuestas'!$W173,"ES DIFERENTE")</f>
        <v>0</v>
      </c>
      <c r="BF174" s="19" t="str">
        <f>IFERROR(VLOOKUP(CONCATENATE(BE$1,BE174),'Formulario de Preguntas'!$C$2:$FN$85,3,FALSE),"")</f>
        <v/>
      </c>
      <c r="BG174" s="1" t="str">
        <f>IFERROR(VLOOKUP(CONCATENATE(BE$1,BE174),'Formulario de Preguntas'!$C$2:$FN$85,4,FALSE),"")</f>
        <v/>
      </c>
      <c r="BH174" s="29">
        <f>IF($B174='Formulario de Respuestas'!$D173,'Formulario de Respuestas'!$X173,"ES DIFERENTE")</f>
        <v>0</v>
      </c>
      <c r="BI174" s="19" t="str">
        <f>IFERROR(VLOOKUP(CONCATENATE(BH$1,BH174),'Formulario de Preguntas'!$C$2:$FN$85,3,FALSE),"")</f>
        <v/>
      </c>
      <c r="BJ174" s="1" t="str">
        <f>IFERROR(VLOOKUP(CONCATENATE(BH$1,BH174),'Formulario de Preguntas'!$C$2:$FN$85,4,FALSE),"")</f>
        <v/>
      </c>
      <c r="BL174" s="29">
        <f>IF($B174='Formulario de Respuestas'!$D173,'Formulario de Respuestas'!$X173,"ES DIFERENTE")</f>
        <v>0</v>
      </c>
      <c r="BM174" s="19" t="str">
        <f>IFERROR(VLOOKUP(CONCATENATE(BL$1,BL174),'Formulario de Preguntas'!$C$2:$FN$85,3,FALSE),"")</f>
        <v/>
      </c>
      <c r="BN174" s="1" t="str">
        <f>IFERROR(VLOOKUP(CONCATENATE(BL$1,BL174),'Formulario de Preguntas'!$C$2:$FN$85,4,FALSE),"")</f>
        <v/>
      </c>
      <c r="BP174" s="1">
        <f t="shared" si="7"/>
        <v>0</v>
      </c>
      <c r="BQ174" s="1">
        <f t="shared" si="8"/>
        <v>0.25</v>
      </c>
      <c r="BR174" s="1">
        <f t="shared" si="9"/>
        <v>0</v>
      </c>
      <c r="BS174" s="1">
        <f>COUNTIF('Formulario de Respuestas'!$E173:$AC173,"A")</f>
        <v>0</v>
      </c>
      <c r="BT174" s="1">
        <f>COUNTIF('Formulario de Respuestas'!$E173:$AC173,"B")</f>
        <v>0</v>
      </c>
      <c r="BU174" s="1">
        <f>COUNTIF('Formulario de Respuestas'!$E173:$AC173,"C")</f>
        <v>0</v>
      </c>
      <c r="BV174" s="1">
        <f>COUNTIF('Formulario de Respuestas'!$E173:$AC173,"D")</f>
        <v>0</v>
      </c>
      <c r="BW174" s="1">
        <f>COUNTIF('Formulario de Respuestas'!$E173:$AC173,"E (RESPUESTA ANULADA)")</f>
        <v>0</v>
      </c>
    </row>
    <row r="175" spans="1:75" x14ac:dyDescent="0.25">
      <c r="A175" s="1">
        <f>'Formulario de Respuestas'!C174</f>
        <v>0</v>
      </c>
      <c r="B175" s="1">
        <f>'Formulario de Respuestas'!D174</f>
        <v>0</v>
      </c>
      <c r="C175" s="29">
        <f>IF($B175='Formulario de Respuestas'!$D174,'Formulario de Respuestas'!$E174,"ES DIFERENTE")</f>
        <v>0</v>
      </c>
      <c r="D175" s="19" t="str">
        <f>IFERROR(VLOOKUP(CONCATENATE(C$1,C175),'Formulario de Preguntas'!$C$2:$FN$85,3,FALSE),"")</f>
        <v/>
      </c>
      <c r="E175" s="1" t="str">
        <f>IFERROR(VLOOKUP(CONCATENATE(C$1,C175),'Formulario de Preguntas'!$C$2:$FN$85,4,FALSE),"")</f>
        <v/>
      </c>
      <c r="F175" s="29">
        <f>IF($B175='Formulario de Respuestas'!$D174,'Formulario de Respuestas'!$F174,"ES DIFERENTE")</f>
        <v>0</v>
      </c>
      <c r="G175" s="19" t="str">
        <f>IFERROR(VLOOKUP(CONCATENATE(F$1,F175),'Formulario de Preguntas'!$C$2:$FN$85,3,FALSE),"")</f>
        <v/>
      </c>
      <c r="H175" s="1" t="str">
        <f>IFERROR(VLOOKUP(CONCATENATE(F$1,F175),'Formulario de Preguntas'!$C$2:$FN$85,4,FALSE),"")</f>
        <v/>
      </c>
      <c r="I175" s="29">
        <f>IF($B175='Formulario de Respuestas'!$D174,'Formulario de Respuestas'!$G174,"ES DIFERENTE")</f>
        <v>0</v>
      </c>
      <c r="J175" s="19" t="str">
        <f>IFERROR(VLOOKUP(CONCATENATE(I$1,I175),'Formulario de Preguntas'!$C$2:$FN$85,3,FALSE),"")</f>
        <v/>
      </c>
      <c r="K175" s="1" t="str">
        <f>IFERROR(VLOOKUP(CONCATENATE(I$1,I175),'Formulario de Preguntas'!$C$2:$FN$85,4,FALSE),"")</f>
        <v/>
      </c>
      <c r="L175" s="29">
        <f>IF($B175='Formulario de Respuestas'!$D174,'Formulario de Respuestas'!$H174,"ES DIFERENTE")</f>
        <v>0</v>
      </c>
      <c r="M175" s="19" t="str">
        <f>IFERROR(VLOOKUP(CONCATENATE(L$1,L175),'Formulario de Preguntas'!$C$2:$FN$85,3,FALSE),"")</f>
        <v/>
      </c>
      <c r="N175" s="1" t="str">
        <f>IFERROR(VLOOKUP(CONCATENATE(L$1,L175),'Formulario de Preguntas'!$C$2:$FN$85,4,FALSE),"")</f>
        <v/>
      </c>
      <c r="O175" s="29">
        <f>IF($B175='Formulario de Respuestas'!$D174,'Formulario de Respuestas'!$I174,"ES DIFERENTE")</f>
        <v>0</v>
      </c>
      <c r="P175" s="19" t="str">
        <f>IFERROR(VLOOKUP(CONCATENATE(O$1,O175),'Formulario de Preguntas'!$C$2:$FN$85,3,FALSE),"")</f>
        <v/>
      </c>
      <c r="Q175" s="1" t="str">
        <f>IFERROR(VLOOKUP(CONCATENATE(O$1,O175),'Formulario de Preguntas'!$C$2:$FN$85,4,FALSE),"")</f>
        <v/>
      </c>
      <c r="R175" s="29">
        <f>IF($B175='Formulario de Respuestas'!$D174,'Formulario de Respuestas'!$J174,"ES DIFERENTE")</f>
        <v>0</v>
      </c>
      <c r="S175" s="19" t="str">
        <f>IFERROR(VLOOKUP(CONCATENATE(R$1,R175),'Formulario de Preguntas'!$C$2:$FN$85,3,FALSE),"")</f>
        <v/>
      </c>
      <c r="T175" s="1" t="str">
        <f>IFERROR(VLOOKUP(CONCATENATE(R$1,R175),'Formulario de Preguntas'!$C$2:$FN$85,4,FALSE),"")</f>
        <v/>
      </c>
      <c r="U175" s="29">
        <f>IF($B175='Formulario de Respuestas'!$D174,'Formulario de Respuestas'!$K174,"ES DIFERENTE")</f>
        <v>0</v>
      </c>
      <c r="V175" s="19" t="str">
        <f>IFERROR(VLOOKUP(CONCATENATE(U$1,U175),'Formulario de Preguntas'!$C$2:$FN$85,3,FALSE),"")</f>
        <v/>
      </c>
      <c r="W175" s="1" t="str">
        <f>IFERROR(VLOOKUP(CONCATENATE(U$1,U175),'Formulario de Preguntas'!$C$2:$FN$85,4,FALSE),"")</f>
        <v/>
      </c>
      <c r="X175" s="29">
        <f>IF($B175='Formulario de Respuestas'!$D174,'Formulario de Respuestas'!$L174,"ES DIFERENTE")</f>
        <v>0</v>
      </c>
      <c r="Y175" s="19" t="str">
        <f>IFERROR(VLOOKUP(CONCATENATE(X$1,X175),'Formulario de Preguntas'!$C$2:$FN$85,3,FALSE),"")</f>
        <v/>
      </c>
      <c r="Z175" s="1" t="str">
        <f>IFERROR(VLOOKUP(CONCATENATE(X$1,X175),'Formulario de Preguntas'!$C$2:$FN$85,4,FALSE),"")</f>
        <v/>
      </c>
      <c r="AA175" s="29">
        <f>IF($B175='Formulario de Respuestas'!$D174,'Formulario de Respuestas'!$M174,"ES DIFERENTE")</f>
        <v>0</v>
      </c>
      <c r="AB175" s="19" t="str">
        <f>IFERROR(VLOOKUP(CONCATENATE(AA$1,AA175),'Formulario de Preguntas'!$C$2:$FN$85,3,FALSE),"")</f>
        <v/>
      </c>
      <c r="AC175" s="1" t="str">
        <f>IFERROR(VLOOKUP(CONCATENATE(AA$1,AA175),'Formulario de Preguntas'!$C$2:$FN$85,4,FALSE),"")</f>
        <v/>
      </c>
      <c r="AD175" s="29">
        <f>IF($B175='Formulario de Respuestas'!$D174,'Formulario de Respuestas'!$N174,"ES DIFERENTE")</f>
        <v>0</v>
      </c>
      <c r="AE175" s="19" t="str">
        <f>IFERROR(VLOOKUP(CONCATENATE(AD$1,AD175),'Formulario de Preguntas'!$C$2:$FN$85,3,FALSE),"")</f>
        <v/>
      </c>
      <c r="AF175" s="1" t="str">
        <f>IFERROR(VLOOKUP(CONCATENATE(AD$1,AD175),'Formulario de Preguntas'!$C$2:$FN$85,4,FALSE),"")</f>
        <v/>
      </c>
      <c r="AG175" s="29">
        <f>IF($B175='Formulario de Respuestas'!$D174,'Formulario de Respuestas'!$O174,"ES DIFERENTE")</f>
        <v>0</v>
      </c>
      <c r="AH175" s="19" t="str">
        <f>IFERROR(VLOOKUP(CONCATENATE(AG$1,AG175),'Formulario de Preguntas'!$C$2:$FN$85,3,FALSE),"")</f>
        <v/>
      </c>
      <c r="AI175" s="1" t="str">
        <f>IFERROR(VLOOKUP(CONCATENATE(AG$1,AG175),'Formulario de Preguntas'!$C$2:$FN$85,4,FALSE),"")</f>
        <v/>
      </c>
      <c r="AJ175" s="29">
        <f>IF($B175='Formulario de Respuestas'!$D174,'Formulario de Respuestas'!$P174,"ES DIFERENTE")</f>
        <v>0</v>
      </c>
      <c r="AK175" s="19" t="str">
        <f>IFERROR(VLOOKUP(CONCATENATE(AJ$1,AJ175),'Formulario de Preguntas'!$C$2:$FN$85,3,FALSE),"")</f>
        <v/>
      </c>
      <c r="AL175" s="1" t="str">
        <f>IFERROR(VLOOKUP(CONCATENATE(AJ$1,AJ175),'Formulario de Preguntas'!$C$2:$FN$85,4,FALSE),"")</f>
        <v/>
      </c>
      <c r="AM175" s="29">
        <f>IF($B175='Formulario de Respuestas'!$D174,'Formulario de Respuestas'!$Q174,"ES DIFERENTE")</f>
        <v>0</v>
      </c>
      <c r="AN175" s="19" t="str">
        <f>IFERROR(VLOOKUP(CONCATENATE(AM$1,AM175),'Formulario de Preguntas'!$C$2:$FN$85,3,FALSE),"")</f>
        <v/>
      </c>
      <c r="AO175" s="1" t="str">
        <f>IFERROR(VLOOKUP(CONCATENATE(AM$1,AM175),'Formulario de Preguntas'!$C$2:$FN$85,4,FALSE),"")</f>
        <v/>
      </c>
      <c r="AP175" s="29">
        <f>IF($B175='Formulario de Respuestas'!$D174,'Formulario de Respuestas'!$R174,"ES DIFERENTE")</f>
        <v>0</v>
      </c>
      <c r="AQ175" s="19" t="str">
        <f>IFERROR(VLOOKUP(CONCATENATE(AP$1,AP175),'Formulario de Preguntas'!$C$2:$FN$85,3,FALSE),"")</f>
        <v/>
      </c>
      <c r="AR175" s="1" t="str">
        <f>IFERROR(VLOOKUP(CONCATENATE(AP$1,AP175),'Formulario de Preguntas'!$C$2:$FN$85,4,FALSE),"")</f>
        <v/>
      </c>
      <c r="AS175" s="29">
        <f>IF($B175='Formulario de Respuestas'!$D174,'Formulario de Respuestas'!$S174,"ES DIFERENTE")</f>
        <v>0</v>
      </c>
      <c r="AT175" s="19" t="str">
        <f>IFERROR(VLOOKUP(CONCATENATE(AS$1,AS175),'Formulario de Preguntas'!$C$2:$FN$85,3,FALSE),"")</f>
        <v/>
      </c>
      <c r="AU175" s="1" t="str">
        <f>IFERROR(VLOOKUP(CONCATENATE(AS$1,AS175),'Formulario de Preguntas'!$C$2:$FN$85,4,FALSE),"")</f>
        <v/>
      </c>
      <c r="AV175" s="29">
        <f>IF($B175='Formulario de Respuestas'!$D174,'Formulario de Respuestas'!$T174,"ES DIFERENTE")</f>
        <v>0</v>
      </c>
      <c r="AW175" s="19" t="str">
        <f>IFERROR(VLOOKUP(CONCATENATE(AV$1,AV175),'Formulario de Preguntas'!$C$2:$FN$85,3,FALSE),"")</f>
        <v/>
      </c>
      <c r="AX175" s="1" t="str">
        <f>IFERROR(VLOOKUP(CONCATENATE(AV$1,AV175),'Formulario de Preguntas'!$C$2:$FN$85,4,FALSE),"")</f>
        <v/>
      </c>
      <c r="AY175" s="29">
        <f>IF($B175='Formulario de Respuestas'!$D174,'Formulario de Respuestas'!$U174,"ES DIFERENTE")</f>
        <v>0</v>
      </c>
      <c r="AZ175" s="19" t="str">
        <f>IFERROR(VLOOKUP(CONCATENATE(AY$1,AY175),'Formulario de Preguntas'!$C$2:$FN$85,3,FALSE),"")</f>
        <v/>
      </c>
      <c r="BA175" s="1" t="str">
        <f>IFERROR(VLOOKUP(CONCATENATE(AY$1,AY175),'Formulario de Preguntas'!$C$2:$FN$85,4,FALSE),"")</f>
        <v/>
      </c>
      <c r="BB175" s="29">
        <f>IF($B175='Formulario de Respuestas'!$D174,'Formulario de Respuestas'!$V174,"ES DIFERENTE")</f>
        <v>0</v>
      </c>
      <c r="BC175" s="19" t="str">
        <f>IFERROR(VLOOKUP(CONCATENATE(BB$1,BB175),'Formulario de Preguntas'!$C$2:$FN$85,3,FALSE),"")</f>
        <v/>
      </c>
      <c r="BD175" s="1" t="str">
        <f>IFERROR(VLOOKUP(CONCATENATE(BB$1,BB175),'Formulario de Preguntas'!$C$2:$FN$85,4,FALSE),"")</f>
        <v/>
      </c>
      <c r="BE175" s="29">
        <f>IF($B175='Formulario de Respuestas'!$D174,'Formulario de Respuestas'!$W174,"ES DIFERENTE")</f>
        <v>0</v>
      </c>
      <c r="BF175" s="19" t="str">
        <f>IFERROR(VLOOKUP(CONCATENATE(BE$1,BE175),'Formulario de Preguntas'!$C$2:$FN$85,3,FALSE),"")</f>
        <v/>
      </c>
      <c r="BG175" s="1" t="str">
        <f>IFERROR(VLOOKUP(CONCATENATE(BE$1,BE175),'Formulario de Preguntas'!$C$2:$FN$85,4,FALSE),"")</f>
        <v/>
      </c>
      <c r="BH175" s="29">
        <f>IF($B175='Formulario de Respuestas'!$D174,'Formulario de Respuestas'!$X174,"ES DIFERENTE")</f>
        <v>0</v>
      </c>
      <c r="BI175" s="19" t="str">
        <f>IFERROR(VLOOKUP(CONCATENATE(BH$1,BH175),'Formulario de Preguntas'!$C$2:$FN$85,3,FALSE),"")</f>
        <v/>
      </c>
      <c r="BJ175" s="1" t="str">
        <f>IFERROR(VLOOKUP(CONCATENATE(BH$1,BH175),'Formulario de Preguntas'!$C$2:$FN$85,4,FALSE),"")</f>
        <v/>
      </c>
      <c r="BL175" s="29">
        <f>IF($B175='Formulario de Respuestas'!$D174,'Formulario de Respuestas'!$X174,"ES DIFERENTE")</f>
        <v>0</v>
      </c>
      <c r="BM175" s="19" t="str">
        <f>IFERROR(VLOOKUP(CONCATENATE(BL$1,BL175),'Formulario de Preguntas'!$C$2:$FN$85,3,FALSE),"")</f>
        <v/>
      </c>
      <c r="BN175" s="1" t="str">
        <f>IFERROR(VLOOKUP(CONCATENATE(BL$1,BL175),'Formulario de Preguntas'!$C$2:$FN$85,4,FALSE),"")</f>
        <v/>
      </c>
      <c r="BP175" s="1">
        <f t="shared" si="7"/>
        <v>0</v>
      </c>
      <c r="BQ175" s="1">
        <f t="shared" si="8"/>
        <v>0.25</v>
      </c>
      <c r="BR175" s="1">
        <f t="shared" si="9"/>
        <v>0</v>
      </c>
      <c r="BS175" s="1">
        <f>COUNTIF('Formulario de Respuestas'!$E174:$AC174,"A")</f>
        <v>0</v>
      </c>
      <c r="BT175" s="1">
        <f>COUNTIF('Formulario de Respuestas'!$E174:$AC174,"B")</f>
        <v>0</v>
      </c>
      <c r="BU175" s="1">
        <f>COUNTIF('Formulario de Respuestas'!$E174:$AC174,"C")</f>
        <v>0</v>
      </c>
      <c r="BV175" s="1">
        <f>COUNTIF('Formulario de Respuestas'!$E174:$AC174,"D")</f>
        <v>0</v>
      </c>
      <c r="BW175" s="1">
        <f>COUNTIF('Formulario de Respuestas'!$E174:$AC174,"E (RESPUESTA ANULADA)")</f>
        <v>0</v>
      </c>
    </row>
    <row r="176" spans="1:75" x14ac:dyDescent="0.25">
      <c r="A176" s="1">
        <f>'Formulario de Respuestas'!C175</f>
        <v>0</v>
      </c>
      <c r="B176" s="1">
        <f>'Formulario de Respuestas'!D175</f>
        <v>0</v>
      </c>
      <c r="C176" s="29">
        <f>IF($B176='Formulario de Respuestas'!$D175,'Formulario de Respuestas'!$E175,"ES DIFERENTE")</f>
        <v>0</v>
      </c>
      <c r="D176" s="19" t="str">
        <f>IFERROR(VLOOKUP(CONCATENATE(C$1,C176),'Formulario de Preguntas'!$C$2:$FN$85,3,FALSE),"")</f>
        <v/>
      </c>
      <c r="E176" s="1" t="str">
        <f>IFERROR(VLOOKUP(CONCATENATE(C$1,C176),'Formulario de Preguntas'!$C$2:$FN$85,4,FALSE),"")</f>
        <v/>
      </c>
      <c r="F176" s="29">
        <f>IF($B176='Formulario de Respuestas'!$D175,'Formulario de Respuestas'!$F175,"ES DIFERENTE")</f>
        <v>0</v>
      </c>
      <c r="G176" s="19" t="str">
        <f>IFERROR(VLOOKUP(CONCATENATE(F$1,F176),'Formulario de Preguntas'!$C$2:$FN$85,3,FALSE),"")</f>
        <v/>
      </c>
      <c r="H176" s="1" t="str">
        <f>IFERROR(VLOOKUP(CONCATENATE(F$1,F176),'Formulario de Preguntas'!$C$2:$FN$85,4,FALSE),"")</f>
        <v/>
      </c>
      <c r="I176" s="29">
        <f>IF($B176='Formulario de Respuestas'!$D175,'Formulario de Respuestas'!$G175,"ES DIFERENTE")</f>
        <v>0</v>
      </c>
      <c r="J176" s="19" t="str">
        <f>IFERROR(VLOOKUP(CONCATENATE(I$1,I176),'Formulario de Preguntas'!$C$2:$FN$85,3,FALSE),"")</f>
        <v/>
      </c>
      <c r="K176" s="1" t="str">
        <f>IFERROR(VLOOKUP(CONCATENATE(I$1,I176),'Formulario de Preguntas'!$C$2:$FN$85,4,FALSE),"")</f>
        <v/>
      </c>
      <c r="L176" s="29">
        <f>IF($B176='Formulario de Respuestas'!$D175,'Formulario de Respuestas'!$H175,"ES DIFERENTE")</f>
        <v>0</v>
      </c>
      <c r="M176" s="19" t="str">
        <f>IFERROR(VLOOKUP(CONCATENATE(L$1,L176),'Formulario de Preguntas'!$C$2:$FN$85,3,FALSE),"")</f>
        <v/>
      </c>
      <c r="N176" s="1" t="str">
        <f>IFERROR(VLOOKUP(CONCATENATE(L$1,L176),'Formulario de Preguntas'!$C$2:$FN$85,4,FALSE),"")</f>
        <v/>
      </c>
      <c r="O176" s="29">
        <f>IF($B176='Formulario de Respuestas'!$D175,'Formulario de Respuestas'!$I175,"ES DIFERENTE")</f>
        <v>0</v>
      </c>
      <c r="P176" s="19" t="str">
        <f>IFERROR(VLOOKUP(CONCATENATE(O$1,O176),'Formulario de Preguntas'!$C$2:$FN$85,3,FALSE),"")</f>
        <v/>
      </c>
      <c r="Q176" s="1" t="str">
        <f>IFERROR(VLOOKUP(CONCATENATE(O$1,O176),'Formulario de Preguntas'!$C$2:$FN$85,4,FALSE),"")</f>
        <v/>
      </c>
      <c r="R176" s="29">
        <f>IF($B176='Formulario de Respuestas'!$D175,'Formulario de Respuestas'!$J175,"ES DIFERENTE")</f>
        <v>0</v>
      </c>
      <c r="S176" s="19" t="str">
        <f>IFERROR(VLOOKUP(CONCATENATE(R$1,R176),'Formulario de Preguntas'!$C$2:$FN$85,3,FALSE),"")</f>
        <v/>
      </c>
      <c r="T176" s="1" t="str">
        <f>IFERROR(VLOOKUP(CONCATENATE(R$1,R176),'Formulario de Preguntas'!$C$2:$FN$85,4,FALSE),"")</f>
        <v/>
      </c>
      <c r="U176" s="29">
        <f>IF($B176='Formulario de Respuestas'!$D175,'Formulario de Respuestas'!$K175,"ES DIFERENTE")</f>
        <v>0</v>
      </c>
      <c r="V176" s="19" t="str">
        <f>IFERROR(VLOOKUP(CONCATENATE(U$1,U176),'Formulario de Preguntas'!$C$2:$FN$85,3,FALSE),"")</f>
        <v/>
      </c>
      <c r="W176" s="1" t="str">
        <f>IFERROR(VLOOKUP(CONCATENATE(U$1,U176),'Formulario de Preguntas'!$C$2:$FN$85,4,FALSE),"")</f>
        <v/>
      </c>
      <c r="X176" s="29">
        <f>IF($B176='Formulario de Respuestas'!$D175,'Formulario de Respuestas'!$L175,"ES DIFERENTE")</f>
        <v>0</v>
      </c>
      <c r="Y176" s="19" t="str">
        <f>IFERROR(VLOOKUP(CONCATENATE(X$1,X176),'Formulario de Preguntas'!$C$2:$FN$85,3,FALSE),"")</f>
        <v/>
      </c>
      <c r="Z176" s="1" t="str">
        <f>IFERROR(VLOOKUP(CONCATENATE(X$1,X176),'Formulario de Preguntas'!$C$2:$FN$85,4,FALSE),"")</f>
        <v/>
      </c>
      <c r="AA176" s="29">
        <f>IF($B176='Formulario de Respuestas'!$D175,'Formulario de Respuestas'!$M175,"ES DIFERENTE")</f>
        <v>0</v>
      </c>
      <c r="AB176" s="19" t="str">
        <f>IFERROR(VLOOKUP(CONCATENATE(AA$1,AA176),'Formulario de Preguntas'!$C$2:$FN$85,3,FALSE),"")</f>
        <v/>
      </c>
      <c r="AC176" s="1" t="str">
        <f>IFERROR(VLOOKUP(CONCATENATE(AA$1,AA176),'Formulario de Preguntas'!$C$2:$FN$85,4,FALSE),"")</f>
        <v/>
      </c>
      <c r="AD176" s="29">
        <f>IF($B176='Formulario de Respuestas'!$D175,'Formulario de Respuestas'!$N175,"ES DIFERENTE")</f>
        <v>0</v>
      </c>
      <c r="AE176" s="19" t="str">
        <f>IFERROR(VLOOKUP(CONCATENATE(AD$1,AD176),'Formulario de Preguntas'!$C$2:$FN$85,3,FALSE),"")</f>
        <v/>
      </c>
      <c r="AF176" s="1" t="str">
        <f>IFERROR(VLOOKUP(CONCATENATE(AD$1,AD176),'Formulario de Preguntas'!$C$2:$FN$85,4,FALSE),"")</f>
        <v/>
      </c>
      <c r="AG176" s="29">
        <f>IF($B176='Formulario de Respuestas'!$D175,'Formulario de Respuestas'!$O175,"ES DIFERENTE")</f>
        <v>0</v>
      </c>
      <c r="AH176" s="19" t="str">
        <f>IFERROR(VLOOKUP(CONCATENATE(AG$1,AG176),'Formulario de Preguntas'!$C$2:$FN$85,3,FALSE),"")</f>
        <v/>
      </c>
      <c r="AI176" s="1" t="str">
        <f>IFERROR(VLOOKUP(CONCATENATE(AG$1,AG176),'Formulario de Preguntas'!$C$2:$FN$85,4,FALSE),"")</f>
        <v/>
      </c>
      <c r="AJ176" s="29">
        <f>IF($B176='Formulario de Respuestas'!$D175,'Formulario de Respuestas'!$P175,"ES DIFERENTE")</f>
        <v>0</v>
      </c>
      <c r="AK176" s="19" t="str">
        <f>IFERROR(VLOOKUP(CONCATENATE(AJ$1,AJ176),'Formulario de Preguntas'!$C$2:$FN$85,3,FALSE),"")</f>
        <v/>
      </c>
      <c r="AL176" s="1" t="str">
        <f>IFERROR(VLOOKUP(CONCATENATE(AJ$1,AJ176),'Formulario de Preguntas'!$C$2:$FN$85,4,FALSE),"")</f>
        <v/>
      </c>
      <c r="AM176" s="29">
        <f>IF($B176='Formulario de Respuestas'!$D175,'Formulario de Respuestas'!$Q175,"ES DIFERENTE")</f>
        <v>0</v>
      </c>
      <c r="AN176" s="19" t="str">
        <f>IFERROR(VLOOKUP(CONCATENATE(AM$1,AM176),'Formulario de Preguntas'!$C$2:$FN$85,3,FALSE),"")</f>
        <v/>
      </c>
      <c r="AO176" s="1" t="str">
        <f>IFERROR(VLOOKUP(CONCATENATE(AM$1,AM176),'Formulario de Preguntas'!$C$2:$FN$85,4,FALSE),"")</f>
        <v/>
      </c>
      <c r="AP176" s="29">
        <f>IF($B176='Formulario de Respuestas'!$D175,'Formulario de Respuestas'!$R175,"ES DIFERENTE")</f>
        <v>0</v>
      </c>
      <c r="AQ176" s="19" t="str">
        <f>IFERROR(VLOOKUP(CONCATENATE(AP$1,AP176),'Formulario de Preguntas'!$C$2:$FN$85,3,FALSE),"")</f>
        <v/>
      </c>
      <c r="AR176" s="1" t="str">
        <f>IFERROR(VLOOKUP(CONCATENATE(AP$1,AP176),'Formulario de Preguntas'!$C$2:$FN$85,4,FALSE),"")</f>
        <v/>
      </c>
      <c r="AS176" s="29">
        <f>IF($B176='Formulario de Respuestas'!$D175,'Formulario de Respuestas'!$S175,"ES DIFERENTE")</f>
        <v>0</v>
      </c>
      <c r="AT176" s="19" t="str">
        <f>IFERROR(VLOOKUP(CONCATENATE(AS$1,AS176),'Formulario de Preguntas'!$C$2:$FN$85,3,FALSE),"")</f>
        <v/>
      </c>
      <c r="AU176" s="1" t="str">
        <f>IFERROR(VLOOKUP(CONCATENATE(AS$1,AS176),'Formulario de Preguntas'!$C$2:$FN$85,4,FALSE),"")</f>
        <v/>
      </c>
      <c r="AV176" s="29">
        <f>IF($B176='Formulario de Respuestas'!$D175,'Formulario de Respuestas'!$T175,"ES DIFERENTE")</f>
        <v>0</v>
      </c>
      <c r="AW176" s="19" t="str">
        <f>IFERROR(VLOOKUP(CONCATENATE(AV$1,AV176),'Formulario de Preguntas'!$C$2:$FN$85,3,FALSE),"")</f>
        <v/>
      </c>
      <c r="AX176" s="1" t="str">
        <f>IFERROR(VLOOKUP(CONCATENATE(AV$1,AV176),'Formulario de Preguntas'!$C$2:$FN$85,4,FALSE),"")</f>
        <v/>
      </c>
      <c r="AY176" s="29">
        <f>IF($B176='Formulario de Respuestas'!$D175,'Formulario de Respuestas'!$U175,"ES DIFERENTE")</f>
        <v>0</v>
      </c>
      <c r="AZ176" s="19" t="str">
        <f>IFERROR(VLOOKUP(CONCATENATE(AY$1,AY176),'Formulario de Preguntas'!$C$2:$FN$85,3,FALSE),"")</f>
        <v/>
      </c>
      <c r="BA176" s="1" t="str">
        <f>IFERROR(VLOOKUP(CONCATENATE(AY$1,AY176),'Formulario de Preguntas'!$C$2:$FN$85,4,FALSE),"")</f>
        <v/>
      </c>
      <c r="BB176" s="29">
        <f>IF($B176='Formulario de Respuestas'!$D175,'Formulario de Respuestas'!$V175,"ES DIFERENTE")</f>
        <v>0</v>
      </c>
      <c r="BC176" s="19" t="str">
        <f>IFERROR(VLOOKUP(CONCATENATE(BB$1,BB176),'Formulario de Preguntas'!$C$2:$FN$85,3,FALSE),"")</f>
        <v/>
      </c>
      <c r="BD176" s="1" t="str">
        <f>IFERROR(VLOOKUP(CONCATENATE(BB$1,BB176),'Formulario de Preguntas'!$C$2:$FN$85,4,FALSE),"")</f>
        <v/>
      </c>
      <c r="BE176" s="29">
        <f>IF($B176='Formulario de Respuestas'!$D175,'Formulario de Respuestas'!$W175,"ES DIFERENTE")</f>
        <v>0</v>
      </c>
      <c r="BF176" s="19" t="str">
        <f>IFERROR(VLOOKUP(CONCATENATE(BE$1,BE176),'Formulario de Preguntas'!$C$2:$FN$85,3,FALSE),"")</f>
        <v/>
      </c>
      <c r="BG176" s="1" t="str">
        <f>IFERROR(VLOOKUP(CONCATENATE(BE$1,BE176),'Formulario de Preguntas'!$C$2:$FN$85,4,FALSE),"")</f>
        <v/>
      </c>
      <c r="BH176" s="29">
        <f>IF($B176='Formulario de Respuestas'!$D175,'Formulario de Respuestas'!$X175,"ES DIFERENTE")</f>
        <v>0</v>
      </c>
      <c r="BI176" s="19" t="str">
        <f>IFERROR(VLOOKUP(CONCATENATE(BH$1,BH176),'Formulario de Preguntas'!$C$2:$FN$85,3,FALSE),"")</f>
        <v/>
      </c>
      <c r="BJ176" s="1" t="str">
        <f>IFERROR(VLOOKUP(CONCATENATE(BH$1,BH176),'Formulario de Preguntas'!$C$2:$FN$85,4,FALSE),"")</f>
        <v/>
      </c>
      <c r="BL176" s="29">
        <f>IF($B176='Formulario de Respuestas'!$D175,'Formulario de Respuestas'!$X175,"ES DIFERENTE")</f>
        <v>0</v>
      </c>
      <c r="BM176" s="19" t="str">
        <f>IFERROR(VLOOKUP(CONCATENATE(BL$1,BL176),'Formulario de Preguntas'!$C$2:$FN$85,3,FALSE),"")</f>
        <v/>
      </c>
      <c r="BN176" s="1" t="str">
        <f>IFERROR(VLOOKUP(CONCATENATE(BL$1,BL176),'Formulario de Preguntas'!$C$2:$FN$85,4,FALSE),"")</f>
        <v/>
      </c>
      <c r="BP176" s="1">
        <f t="shared" si="7"/>
        <v>0</v>
      </c>
      <c r="BQ176" s="1">
        <f t="shared" si="8"/>
        <v>0.25</v>
      </c>
      <c r="BR176" s="1">
        <f t="shared" si="9"/>
        <v>0</v>
      </c>
      <c r="BS176" s="1">
        <f>COUNTIF('Formulario de Respuestas'!$E175:$AC175,"A")</f>
        <v>0</v>
      </c>
      <c r="BT176" s="1">
        <f>COUNTIF('Formulario de Respuestas'!$E175:$AC175,"B")</f>
        <v>0</v>
      </c>
      <c r="BU176" s="1">
        <f>COUNTIF('Formulario de Respuestas'!$E175:$AC175,"C")</f>
        <v>0</v>
      </c>
      <c r="BV176" s="1">
        <f>COUNTIF('Formulario de Respuestas'!$E175:$AC175,"D")</f>
        <v>0</v>
      </c>
      <c r="BW176" s="1">
        <f>COUNTIF('Formulario de Respuestas'!$E175:$AC175,"E (RESPUESTA ANULADA)")</f>
        <v>0</v>
      </c>
    </row>
    <row r="177" spans="1:75" x14ac:dyDescent="0.25">
      <c r="A177" s="1">
        <f>'Formulario de Respuestas'!C176</f>
        <v>0</v>
      </c>
      <c r="B177" s="1">
        <f>'Formulario de Respuestas'!D176</f>
        <v>0</v>
      </c>
      <c r="C177" s="29">
        <f>IF($B177='Formulario de Respuestas'!$D176,'Formulario de Respuestas'!$E176,"ES DIFERENTE")</f>
        <v>0</v>
      </c>
      <c r="D177" s="19" t="str">
        <f>IFERROR(VLOOKUP(CONCATENATE(C$1,C177),'Formulario de Preguntas'!$C$2:$FN$85,3,FALSE),"")</f>
        <v/>
      </c>
      <c r="E177" s="1" t="str">
        <f>IFERROR(VLOOKUP(CONCATENATE(C$1,C177),'Formulario de Preguntas'!$C$2:$FN$85,4,FALSE),"")</f>
        <v/>
      </c>
      <c r="F177" s="29">
        <f>IF($B177='Formulario de Respuestas'!$D176,'Formulario de Respuestas'!$F176,"ES DIFERENTE")</f>
        <v>0</v>
      </c>
      <c r="G177" s="19" t="str">
        <f>IFERROR(VLOOKUP(CONCATENATE(F$1,F177),'Formulario de Preguntas'!$C$2:$FN$85,3,FALSE),"")</f>
        <v/>
      </c>
      <c r="H177" s="1" t="str">
        <f>IFERROR(VLOOKUP(CONCATENATE(F$1,F177),'Formulario de Preguntas'!$C$2:$FN$85,4,FALSE),"")</f>
        <v/>
      </c>
      <c r="I177" s="29">
        <f>IF($B177='Formulario de Respuestas'!$D176,'Formulario de Respuestas'!$G176,"ES DIFERENTE")</f>
        <v>0</v>
      </c>
      <c r="J177" s="19" t="str">
        <f>IFERROR(VLOOKUP(CONCATENATE(I$1,I177),'Formulario de Preguntas'!$C$2:$FN$85,3,FALSE),"")</f>
        <v/>
      </c>
      <c r="K177" s="1" t="str">
        <f>IFERROR(VLOOKUP(CONCATENATE(I$1,I177),'Formulario de Preguntas'!$C$2:$FN$85,4,FALSE),"")</f>
        <v/>
      </c>
      <c r="L177" s="29">
        <f>IF($B177='Formulario de Respuestas'!$D176,'Formulario de Respuestas'!$H176,"ES DIFERENTE")</f>
        <v>0</v>
      </c>
      <c r="M177" s="19" t="str">
        <f>IFERROR(VLOOKUP(CONCATENATE(L$1,L177),'Formulario de Preguntas'!$C$2:$FN$85,3,FALSE),"")</f>
        <v/>
      </c>
      <c r="N177" s="1" t="str">
        <f>IFERROR(VLOOKUP(CONCATENATE(L$1,L177),'Formulario de Preguntas'!$C$2:$FN$85,4,FALSE),"")</f>
        <v/>
      </c>
      <c r="O177" s="29">
        <f>IF($B177='Formulario de Respuestas'!$D176,'Formulario de Respuestas'!$I176,"ES DIFERENTE")</f>
        <v>0</v>
      </c>
      <c r="P177" s="19" t="str">
        <f>IFERROR(VLOOKUP(CONCATENATE(O$1,O177),'Formulario de Preguntas'!$C$2:$FN$85,3,FALSE),"")</f>
        <v/>
      </c>
      <c r="Q177" s="1" t="str">
        <f>IFERROR(VLOOKUP(CONCATENATE(O$1,O177),'Formulario de Preguntas'!$C$2:$FN$85,4,FALSE),"")</f>
        <v/>
      </c>
      <c r="R177" s="29">
        <f>IF($B177='Formulario de Respuestas'!$D176,'Formulario de Respuestas'!$J176,"ES DIFERENTE")</f>
        <v>0</v>
      </c>
      <c r="S177" s="19" t="str">
        <f>IFERROR(VLOOKUP(CONCATENATE(R$1,R177),'Formulario de Preguntas'!$C$2:$FN$85,3,FALSE),"")</f>
        <v/>
      </c>
      <c r="T177" s="1" t="str">
        <f>IFERROR(VLOOKUP(CONCATENATE(R$1,R177),'Formulario de Preguntas'!$C$2:$FN$85,4,FALSE),"")</f>
        <v/>
      </c>
      <c r="U177" s="29">
        <f>IF($B177='Formulario de Respuestas'!$D176,'Formulario de Respuestas'!$K176,"ES DIFERENTE")</f>
        <v>0</v>
      </c>
      <c r="V177" s="19" t="str">
        <f>IFERROR(VLOOKUP(CONCATENATE(U$1,U177),'Formulario de Preguntas'!$C$2:$FN$85,3,FALSE),"")</f>
        <v/>
      </c>
      <c r="W177" s="1" t="str">
        <f>IFERROR(VLOOKUP(CONCATENATE(U$1,U177),'Formulario de Preguntas'!$C$2:$FN$85,4,FALSE),"")</f>
        <v/>
      </c>
      <c r="X177" s="29">
        <f>IF($B177='Formulario de Respuestas'!$D176,'Formulario de Respuestas'!$L176,"ES DIFERENTE")</f>
        <v>0</v>
      </c>
      <c r="Y177" s="19" t="str">
        <f>IFERROR(VLOOKUP(CONCATENATE(X$1,X177),'Formulario de Preguntas'!$C$2:$FN$85,3,FALSE),"")</f>
        <v/>
      </c>
      <c r="Z177" s="1" t="str">
        <f>IFERROR(VLOOKUP(CONCATENATE(X$1,X177),'Formulario de Preguntas'!$C$2:$FN$85,4,FALSE),"")</f>
        <v/>
      </c>
      <c r="AA177" s="29">
        <f>IF($B177='Formulario de Respuestas'!$D176,'Formulario de Respuestas'!$M176,"ES DIFERENTE")</f>
        <v>0</v>
      </c>
      <c r="AB177" s="19" t="str">
        <f>IFERROR(VLOOKUP(CONCATENATE(AA$1,AA177),'Formulario de Preguntas'!$C$2:$FN$85,3,FALSE),"")</f>
        <v/>
      </c>
      <c r="AC177" s="1" t="str">
        <f>IFERROR(VLOOKUP(CONCATENATE(AA$1,AA177),'Formulario de Preguntas'!$C$2:$FN$85,4,FALSE),"")</f>
        <v/>
      </c>
      <c r="AD177" s="29">
        <f>IF($B177='Formulario de Respuestas'!$D176,'Formulario de Respuestas'!$N176,"ES DIFERENTE")</f>
        <v>0</v>
      </c>
      <c r="AE177" s="19" t="str">
        <f>IFERROR(VLOOKUP(CONCATENATE(AD$1,AD177),'Formulario de Preguntas'!$C$2:$FN$85,3,FALSE),"")</f>
        <v/>
      </c>
      <c r="AF177" s="1" t="str">
        <f>IFERROR(VLOOKUP(CONCATENATE(AD$1,AD177),'Formulario de Preguntas'!$C$2:$FN$85,4,FALSE),"")</f>
        <v/>
      </c>
      <c r="AG177" s="29">
        <f>IF($B177='Formulario de Respuestas'!$D176,'Formulario de Respuestas'!$O176,"ES DIFERENTE")</f>
        <v>0</v>
      </c>
      <c r="AH177" s="19" t="str">
        <f>IFERROR(VLOOKUP(CONCATENATE(AG$1,AG177),'Formulario de Preguntas'!$C$2:$FN$85,3,FALSE),"")</f>
        <v/>
      </c>
      <c r="AI177" s="1" t="str">
        <f>IFERROR(VLOOKUP(CONCATENATE(AG$1,AG177),'Formulario de Preguntas'!$C$2:$FN$85,4,FALSE),"")</f>
        <v/>
      </c>
      <c r="AJ177" s="29">
        <f>IF($B177='Formulario de Respuestas'!$D176,'Formulario de Respuestas'!$P176,"ES DIFERENTE")</f>
        <v>0</v>
      </c>
      <c r="AK177" s="19" t="str">
        <f>IFERROR(VLOOKUP(CONCATENATE(AJ$1,AJ177),'Formulario de Preguntas'!$C$2:$FN$85,3,FALSE),"")</f>
        <v/>
      </c>
      <c r="AL177" s="1" t="str">
        <f>IFERROR(VLOOKUP(CONCATENATE(AJ$1,AJ177),'Formulario de Preguntas'!$C$2:$FN$85,4,FALSE),"")</f>
        <v/>
      </c>
      <c r="AM177" s="29">
        <f>IF($B177='Formulario de Respuestas'!$D176,'Formulario de Respuestas'!$Q176,"ES DIFERENTE")</f>
        <v>0</v>
      </c>
      <c r="AN177" s="19" t="str">
        <f>IFERROR(VLOOKUP(CONCATENATE(AM$1,AM177),'Formulario de Preguntas'!$C$2:$FN$85,3,FALSE),"")</f>
        <v/>
      </c>
      <c r="AO177" s="1" t="str">
        <f>IFERROR(VLOOKUP(CONCATENATE(AM$1,AM177),'Formulario de Preguntas'!$C$2:$FN$85,4,FALSE),"")</f>
        <v/>
      </c>
      <c r="AP177" s="29">
        <f>IF($B177='Formulario de Respuestas'!$D176,'Formulario de Respuestas'!$R176,"ES DIFERENTE")</f>
        <v>0</v>
      </c>
      <c r="AQ177" s="19" t="str">
        <f>IFERROR(VLOOKUP(CONCATENATE(AP$1,AP177),'Formulario de Preguntas'!$C$2:$FN$85,3,FALSE),"")</f>
        <v/>
      </c>
      <c r="AR177" s="1" t="str">
        <f>IFERROR(VLOOKUP(CONCATENATE(AP$1,AP177),'Formulario de Preguntas'!$C$2:$FN$85,4,FALSE),"")</f>
        <v/>
      </c>
      <c r="AS177" s="29">
        <f>IF($B177='Formulario de Respuestas'!$D176,'Formulario de Respuestas'!$S176,"ES DIFERENTE")</f>
        <v>0</v>
      </c>
      <c r="AT177" s="19" t="str">
        <f>IFERROR(VLOOKUP(CONCATENATE(AS$1,AS177),'Formulario de Preguntas'!$C$2:$FN$85,3,FALSE),"")</f>
        <v/>
      </c>
      <c r="AU177" s="1" t="str">
        <f>IFERROR(VLOOKUP(CONCATENATE(AS$1,AS177),'Formulario de Preguntas'!$C$2:$FN$85,4,FALSE),"")</f>
        <v/>
      </c>
      <c r="AV177" s="29">
        <f>IF($B177='Formulario de Respuestas'!$D176,'Formulario de Respuestas'!$T176,"ES DIFERENTE")</f>
        <v>0</v>
      </c>
      <c r="AW177" s="19" t="str">
        <f>IFERROR(VLOOKUP(CONCATENATE(AV$1,AV177),'Formulario de Preguntas'!$C$2:$FN$85,3,FALSE),"")</f>
        <v/>
      </c>
      <c r="AX177" s="1" t="str">
        <f>IFERROR(VLOOKUP(CONCATENATE(AV$1,AV177),'Formulario de Preguntas'!$C$2:$FN$85,4,FALSE),"")</f>
        <v/>
      </c>
      <c r="AY177" s="29">
        <f>IF($B177='Formulario de Respuestas'!$D176,'Formulario de Respuestas'!$U176,"ES DIFERENTE")</f>
        <v>0</v>
      </c>
      <c r="AZ177" s="19" t="str">
        <f>IFERROR(VLOOKUP(CONCATENATE(AY$1,AY177),'Formulario de Preguntas'!$C$2:$FN$85,3,FALSE),"")</f>
        <v/>
      </c>
      <c r="BA177" s="1" t="str">
        <f>IFERROR(VLOOKUP(CONCATENATE(AY$1,AY177),'Formulario de Preguntas'!$C$2:$FN$85,4,FALSE),"")</f>
        <v/>
      </c>
      <c r="BB177" s="29">
        <f>IF($B177='Formulario de Respuestas'!$D176,'Formulario de Respuestas'!$V176,"ES DIFERENTE")</f>
        <v>0</v>
      </c>
      <c r="BC177" s="19" t="str">
        <f>IFERROR(VLOOKUP(CONCATENATE(BB$1,BB177),'Formulario de Preguntas'!$C$2:$FN$85,3,FALSE),"")</f>
        <v/>
      </c>
      <c r="BD177" s="1" t="str">
        <f>IFERROR(VLOOKUP(CONCATENATE(BB$1,BB177),'Formulario de Preguntas'!$C$2:$FN$85,4,FALSE),"")</f>
        <v/>
      </c>
      <c r="BE177" s="29">
        <f>IF($B177='Formulario de Respuestas'!$D176,'Formulario de Respuestas'!$W176,"ES DIFERENTE")</f>
        <v>0</v>
      </c>
      <c r="BF177" s="19" t="str">
        <f>IFERROR(VLOOKUP(CONCATENATE(BE$1,BE177),'Formulario de Preguntas'!$C$2:$FN$85,3,FALSE),"")</f>
        <v/>
      </c>
      <c r="BG177" s="1" t="str">
        <f>IFERROR(VLOOKUP(CONCATENATE(BE$1,BE177),'Formulario de Preguntas'!$C$2:$FN$85,4,FALSE),"")</f>
        <v/>
      </c>
      <c r="BH177" s="29">
        <f>IF($B177='Formulario de Respuestas'!$D176,'Formulario de Respuestas'!$X176,"ES DIFERENTE")</f>
        <v>0</v>
      </c>
      <c r="BI177" s="19" t="str">
        <f>IFERROR(VLOOKUP(CONCATENATE(BH$1,BH177),'Formulario de Preguntas'!$C$2:$FN$85,3,FALSE),"")</f>
        <v/>
      </c>
      <c r="BJ177" s="1" t="str">
        <f>IFERROR(VLOOKUP(CONCATENATE(BH$1,BH177),'Formulario de Preguntas'!$C$2:$FN$85,4,FALSE),"")</f>
        <v/>
      </c>
      <c r="BL177" s="29">
        <f>IF($B177='Formulario de Respuestas'!$D176,'Formulario de Respuestas'!$X176,"ES DIFERENTE")</f>
        <v>0</v>
      </c>
      <c r="BM177" s="19" t="str">
        <f>IFERROR(VLOOKUP(CONCATENATE(BL$1,BL177),'Formulario de Preguntas'!$C$2:$FN$85,3,FALSE),"")</f>
        <v/>
      </c>
      <c r="BN177" s="1" t="str">
        <f>IFERROR(VLOOKUP(CONCATENATE(BL$1,BL177),'Formulario de Preguntas'!$C$2:$FN$85,4,FALSE),"")</f>
        <v/>
      </c>
      <c r="BP177" s="1">
        <f t="shared" si="7"/>
        <v>0</v>
      </c>
      <c r="BQ177" s="1">
        <f t="shared" si="8"/>
        <v>0.25</v>
      </c>
      <c r="BR177" s="1">
        <f t="shared" si="9"/>
        <v>0</v>
      </c>
      <c r="BS177" s="1">
        <f>COUNTIF('Formulario de Respuestas'!$E176:$AC176,"A")</f>
        <v>0</v>
      </c>
      <c r="BT177" s="1">
        <f>COUNTIF('Formulario de Respuestas'!$E176:$AC176,"B")</f>
        <v>0</v>
      </c>
      <c r="BU177" s="1">
        <f>COUNTIF('Formulario de Respuestas'!$E176:$AC176,"C")</f>
        <v>0</v>
      </c>
      <c r="BV177" s="1">
        <f>COUNTIF('Formulario de Respuestas'!$E176:$AC176,"D")</f>
        <v>0</v>
      </c>
      <c r="BW177" s="1">
        <f>COUNTIF('Formulario de Respuestas'!$E176:$AC176,"E (RESPUESTA ANULADA)")</f>
        <v>0</v>
      </c>
    </row>
    <row r="178" spans="1:75" x14ac:dyDescent="0.25">
      <c r="A178" s="1">
        <f>'Formulario de Respuestas'!C177</f>
        <v>0</v>
      </c>
      <c r="B178" s="1">
        <f>'Formulario de Respuestas'!D177</f>
        <v>0</v>
      </c>
      <c r="C178" s="29">
        <f>IF($B178='Formulario de Respuestas'!$D177,'Formulario de Respuestas'!$E177,"ES DIFERENTE")</f>
        <v>0</v>
      </c>
      <c r="D178" s="19" t="str">
        <f>IFERROR(VLOOKUP(CONCATENATE(C$1,C178),'Formulario de Preguntas'!$C$2:$FN$85,3,FALSE),"")</f>
        <v/>
      </c>
      <c r="E178" s="1" t="str">
        <f>IFERROR(VLOOKUP(CONCATENATE(C$1,C178),'Formulario de Preguntas'!$C$2:$FN$85,4,FALSE),"")</f>
        <v/>
      </c>
      <c r="F178" s="29">
        <f>IF($B178='Formulario de Respuestas'!$D177,'Formulario de Respuestas'!$F177,"ES DIFERENTE")</f>
        <v>0</v>
      </c>
      <c r="G178" s="19" t="str">
        <f>IFERROR(VLOOKUP(CONCATENATE(F$1,F178),'Formulario de Preguntas'!$C$2:$FN$85,3,FALSE),"")</f>
        <v/>
      </c>
      <c r="H178" s="1" t="str">
        <f>IFERROR(VLOOKUP(CONCATENATE(F$1,F178),'Formulario de Preguntas'!$C$2:$FN$85,4,FALSE),"")</f>
        <v/>
      </c>
      <c r="I178" s="29">
        <f>IF($B178='Formulario de Respuestas'!$D177,'Formulario de Respuestas'!$G177,"ES DIFERENTE")</f>
        <v>0</v>
      </c>
      <c r="J178" s="19" t="str">
        <f>IFERROR(VLOOKUP(CONCATENATE(I$1,I178),'Formulario de Preguntas'!$C$2:$FN$85,3,FALSE),"")</f>
        <v/>
      </c>
      <c r="K178" s="1" t="str">
        <f>IFERROR(VLOOKUP(CONCATENATE(I$1,I178),'Formulario de Preguntas'!$C$2:$FN$85,4,FALSE),"")</f>
        <v/>
      </c>
      <c r="L178" s="29">
        <f>IF($B178='Formulario de Respuestas'!$D177,'Formulario de Respuestas'!$H177,"ES DIFERENTE")</f>
        <v>0</v>
      </c>
      <c r="M178" s="19" t="str">
        <f>IFERROR(VLOOKUP(CONCATENATE(L$1,L178),'Formulario de Preguntas'!$C$2:$FN$85,3,FALSE),"")</f>
        <v/>
      </c>
      <c r="N178" s="1" t="str">
        <f>IFERROR(VLOOKUP(CONCATENATE(L$1,L178),'Formulario de Preguntas'!$C$2:$FN$85,4,FALSE),"")</f>
        <v/>
      </c>
      <c r="O178" s="29">
        <f>IF($B178='Formulario de Respuestas'!$D177,'Formulario de Respuestas'!$I177,"ES DIFERENTE")</f>
        <v>0</v>
      </c>
      <c r="P178" s="19" t="str">
        <f>IFERROR(VLOOKUP(CONCATENATE(O$1,O178),'Formulario de Preguntas'!$C$2:$FN$85,3,FALSE),"")</f>
        <v/>
      </c>
      <c r="Q178" s="1" t="str">
        <f>IFERROR(VLOOKUP(CONCATENATE(O$1,O178),'Formulario de Preguntas'!$C$2:$FN$85,4,FALSE),"")</f>
        <v/>
      </c>
      <c r="R178" s="29">
        <f>IF($B178='Formulario de Respuestas'!$D177,'Formulario de Respuestas'!$J177,"ES DIFERENTE")</f>
        <v>0</v>
      </c>
      <c r="S178" s="19" t="str">
        <f>IFERROR(VLOOKUP(CONCATENATE(R$1,R178),'Formulario de Preguntas'!$C$2:$FN$85,3,FALSE),"")</f>
        <v/>
      </c>
      <c r="T178" s="1" t="str">
        <f>IFERROR(VLOOKUP(CONCATENATE(R$1,R178),'Formulario de Preguntas'!$C$2:$FN$85,4,FALSE),"")</f>
        <v/>
      </c>
      <c r="U178" s="29">
        <f>IF($B178='Formulario de Respuestas'!$D177,'Formulario de Respuestas'!$K177,"ES DIFERENTE")</f>
        <v>0</v>
      </c>
      <c r="V178" s="19" t="str">
        <f>IFERROR(VLOOKUP(CONCATENATE(U$1,U178),'Formulario de Preguntas'!$C$2:$FN$85,3,FALSE),"")</f>
        <v/>
      </c>
      <c r="W178" s="1" t="str">
        <f>IFERROR(VLOOKUP(CONCATENATE(U$1,U178),'Formulario de Preguntas'!$C$2:$FN$85,4,FALSE),"")</f>
        <v/>
      </c>
      <c r="X178" s="29">
        <f>IF($B178='Formulario de Respuestas'!$D177,'Formulario de Respuestas'!$L177,"ES DIFERENTE")</f>
        <v>0</v>
      </c>
      <c r="Y178" s="19" t="str">
        <f>IFERROR(VLOOKUP(CONCATENATE(X$1,X178),'Formulario de Preguntas'!$C$2:$FN$85,3,FALSE),"")</f>
        <v/>
      </c>
      <c r="Z178" s="1" t="str">
        <f>IFERROR(VLOOKUP(CONCATENATE(X$1,X178),'Formulario de Preguntas'!$C$2:$FN$85,4,FALSE),"")</f>
        <v/>
      </c>
      <c r="AA178" s="29">
        <f>IF($B178='Formulario de Respuestas'!$D177,'Formulario de Respuestas'!$M177,"ES DIFERENTE")</f>
        <v>0</v>
      </c>
      <c r="AB178" s="19" t="str">
        <f>IFERROR(VLOOKUP(CONCATENATE(AA$1,AA178),'Formulario de Preguntas'!$C$2:$FN$85,3,FALSE),"")</f>
        <v/>
      </c>
      <c r="AC178" s="1" t="str">
        <f>IFERROR(VLOOKUP(CONCATENATE(AA$1,AA178),'Formulario de Preguntas'!$C$2:$FN$85,4,FALSE),"")</f>
        <v/>
      </c>
      <c r="AD178" s="29">
        <f>IF($B178='Formulario de Respuestas'!$D177,'Formulario de Respuestas'!$N177,"ES DIFERENTE")</f>
        <v>0</v>
      </c>
      <c r="AE178" s="19" t="str">
        <f>IFERROR(VLOOKUP(CONCATENATE(AD$1,AD178),'Formulario de Preguntas'!$C$2:$FN$85,3,FALSE),"")</f>
        <v/>
      </c>
      <c r="AF178" s="1" t="str">
        <f>IFERROR(VLOOKUP(CONCATENATE(AD$1,AD178),'Formulario de Preguntas'!$C$2:$FN$85,4,FALSE),"")</f>
        <v/>
      </c>
      <c r="AG178" s="29">
        <f>IF($B178='Formulario de Respuestas'!$D177,'Formulario de Respuestas'!$O177,"ES DIFERENTE")</f>
        <v>0</v>
      </c>
      <c r="AH178" s="19" t="str">
        <f>IFERROR(VLOOKUP(CONCATENATE(AG$1,AG178),'Formulario de Preguntas'!$C$2:$FN$85,3,FALSE),"")</f>
        <v/>
      </c>
      <c r="AI178" s="1" t="str">
        <f>IFERROR(VLOOKUP(CONCATENATE(AG$1,AG178),'Formulario de Preguntas'!$C$2:$FN$85,4,FALSE),"")</f>
        <v/>
      </c>
      <c r="AJ178" s="29">
        <f>IF($B178='Formulario de Respuestas'!$D177,'Formulario de Respuestas'!$P177,"ES DIFERENTE")</f>
        <v>0</v>
      </c>
      <c r="AK178" s="19" t="str">
        <f>IFERROR(VLOOKUP(CONCATENATE(AJ$1,AJ178),'Formulario de Preguntas'!$C$2:$FN$85,3,FALSE),"")</f>
        <v/>
      </c>
      <c r="AL178" s="1" t="str">
        <f>IFERROR(VLOOKUP(CONCATENATE(AJ$1,AJ178),'Formulario de Preguntas'!$C$2:$FN$85,4,FALSE),"")</f>
        <v/>
      </c>
      <c r="AM178" s="29">
        <f>IF($B178='Formulario de Respuestas'!$D177,'Formulario de Respuestas'!$Q177,"ES DIFERENTE")</f>
        <v>0</v>
      </c>
      <c r="AN178" s="19" t="str">
        <f>IFERROR(VLOOKUP(CONCATENATE(AM$1,AM178),'Formulario de Preguntas'!$C$2:$FN$85,3,FALSE),"")</f>
        <v/>
      </c>
      <c r="AO178" s="1" t="str">
        <f>IFERROR(VLOOKUP(CONCATENATE(AM$1,AM178),'Formulario de Preguntas'!$C$2:$FN$85,4,FALSE),"")</f>
        <v/>
      </c>
      <c r="AP178" s="29">
        <f>IF($B178='Formulario de Respuestas'!$D177,'Formulario de Respuestas'!$R177,"ES DIFERENTE")</f>
        <v>0</v>
      </c>
      <c r="AQ178" s="19" t="str">
        <f>IFERROR(VLOOKUP(CONCATENATE(AP$1,AP178),'Formulario de Preguntas'!$C$2:$FN$85,3,FALSE),"")</f>
        <v/>
      </c>
      <c r="AR178" s="1" t="str">
        <f>IFERROR(VLOOKUP(CONCATENATE(AP$1,AP178),'Formulario de Preguntas'!$C$2:$FN$85,4,FALSE),"")</f>
        <v/>
      </c>
      <c r="AS178" s="29">
        <f>IF($B178='Formulario de Respuestas'!$D177,'Formulario de Respuestas'!$S177,"ES DIFERENTE")</f>
        <v>0</v>
      </c>
      <c r="AT178" s="19" t="str">
        <f>IFERROR(VLOOKUP(CONCATENATE(AS$1,AS178),'Formulario de Preguntas'!$C$2:$FN$85,3,FALSE),"")</f>
        <v/>
      </c>
      <c r="AU178" s="1" t="str">
        <f>IFERROR(VLOOKUP(CONCATENATE(AS$1,AS178),'Formulario de Preguntas'!$C$2:$FN$85,4,FALSE),"")</f>
        <v/>
      </c>
      <c r="AV178" s="29">
        <f>IF($B178='Formulario de Respuestas'!$D177,'Formulario de Respuestas'!$T177,"ES DIFERENTE")</f>
        <v>0</v>
      </c>
      <c r="AW178" s="19" t="str">
        <f>IFERROR(VLOOKUP(CONCATENATE(AV$1,AV178),'Formulario de Preguntas'!$C$2:$FN$85,3,FALSE),"")</f>
        <v/>
      </c>
      <c r="AX178" s="1" t="str">
        <f>IFERROR(VLOOKUP(CONCATENATE(AV$1,AV178),'Formulario de Preguntas'!$C$2:$FN$85,4,FALSE),"")</f>
        <v/>
      </c>
      <c r="AY178" s="29">
        <f>IF($B178='Formulario de Respuestas'!$D177,'Formulario de Respuestas'!$U177,"ES DIFERENTE")</f>
        <v>0</v>
      </c>
      <c r="AZ178" s="19" t="str">
        <f>IFERROR(VLOOKUP(CONCATENATE(AY$1,AY178),'Formulario de Preguntas'!$C$2:$FN$85,3,FALSE),"")</f>
        <v/>
      </c>
      <c r="BA178" s="1" t="str">
        <f>IFERROR(VLOOKUP(CONCATENATE(AY$1,AY178),'Formulario de Preguntas'!$C$2:$FN$85,4,FALSE),"")</f>
        <v/>
      </c>
      <c r="BB178" s="29">
        <f>IF($B178='Formulario de Respuestas'!$D177,'Formulario de Respuestas'!$V177,"ES DIFERENTE")</f>
        <v>0</v>
      </c>
      <c r="BC178" s="19" t="str">
        <f>IFERROR(VLOOKUP(CONCATENATE(BB$1,BB178),'Formulario de Preguntas'!$C$2:$FN$85,3,FALSE),"")</f>
        <v/>
      </c>
      <c r="BD178" s="1" t="str">
        <f>IFERROR(VLOOKUP(CONCATENATE(BB$1,BB178),'Formulario de Preguntas'!$C$2:$FN$85,4,FALSE),"")</f>
        <v/>
      </c>
      <c r="BE178" s="29">
        <f>IF($B178='Formulario de Respuestas'!$D177,'Formulario de Respuestas'!$W177,"ES DIFERENTE")</f>
        <v>0</v>
      </c>
      <c r="BF178" s="19" t="str">
        <f>IFERROR(VLOOKUP(CONCATENATE(BE$1,BE178),'Formulario de Preguntas'!$C$2:$FN$85,3,FALSE),"")</f>
        <v/>
      </c>
      <c r="BG178" s="1" t="str">
        <f>IFERROR(VLOOKUP(CONCATENATE(BE$1,BE178),'Formulario de Preguntas'!$C$2:$FN$85,4,FALSE),"")</f>
        <v/>
      </c>
      <c r="BH178" s="29">
        <f>IF($B178='Formulario de Respuestas'!$D177,'Formulario de Respuestas'!$X177,"ES DIFERENTE")</f>
        <v>0</v>
      </c>
      <c r="BI178" s="19" t="str">
        <f>IFERROR(VLOOKUP(CONCATENATE(BH$1,BH178),'Formulario de Preguntas'!$C$2:$FN$85,3,FALSE),"")</f>
        <v/>
      </c>
      <c r="BJ178" s="1" t="str">
        <f>IFERROR(VLOOKUP(CONCATENATE(BH$1,BH178),'Formulario de Preguntas'!$C$2:$FN$85,4,FALSE),"")</f>
        <v/>
      </c>
      <c r="BL178" s="29">
        <f>IF($B178='Formulario de Respuestas'!$D177,'Formulario de Respuestas'!$X177,"ES DIFERENTE")</f>
        <v>0</v>
      </c>
      <c r="BM178" s="19" t="str">
        <f>IFERROR(VLOOKUP(CONCATENATE(BL$1,BL178),'Formulario de Preguntas'!$C$2:$FN$85,3,FALSE),"")</f>
        <v/>
      </c>
      <c r="BN178" s="1" t="str">
        <f>IFERROR(VLOOKUP(CONCATENATE(BL$1,BL178),'Formulario de Preguntas'!$C$2:$FN$85,4,FALSE),"")</f>
        <v/>
      </c>
      <c r="BP178" s="1">
        <f t="shared" si="7"/>
        <v>0</v>
      </c>
      <c r="BQ178" s="1">
        <f t="shared" si="8"/>
        <v>0.25</v>
      </c>
      <c r="BR178" s="1">
        <f t="shared" si="9"/>
        <v>0</v>
      </c>
      <c r="BS178" s="1">
        <f>COUNTIF('Formulario de Respuestas'!$E177:$AC177,"A")</f>
        <v>0</v>
      </c>
      <c r="BT178" s="1">
        <f>COUNTIF('Formulario de Respuestas'!$E177:$AC177,"B")</f>
        <v>0</v>
      </c>
      <c r="BU178" s="1">
        <f>COUNTIF('Formulario de Respuestas'!$E177:$AC177,"C")</f>
        <v>0</v>
      </c>
      <c r="BV178" s="1">
        <f>COUNTIF('Formulario de Respuestas'!$E177:$AC177,"D")</f>
        <v>0</v>
      </c>
      <c r="BW178" s="1">
        <f>COUNTIF('Formulario de Respuestas'!$E177:$AC177,"E (RESPUESTA ANULADA)")</f>
        <v>0</v>
      </c>
    </row>
    <row r="179" spans="1:75" x14ac:dyDescent="0.25">
      <c r="A179" s="1">
        <f>'Formulario de Respuestas'!C178</f>
        <v>0</v>
      </c>
      <c r="B179" s="1">
        <f>'Formulario de Respuestas'!D178</f>
        <v>0</v>
      </c>
      <c r="C179" s="29">
        <f>IF($B179='Formulario de Respuestas'!$D178,'Formulario de Respuestas'!$E178,"ES DIFERENTE")</f>
        <v>0</v>
      </c>
      <c r="D179" s="19" t="str">
        <f>IFERROR(VLOOKUP(CONCATENATE(C$1,C179),'Formulario de Preguntas'!$C$2:$FN$85,3,FALSE),"")</f>
        <v/>
      </c>
      <c r="E179" s="1" t="str">
        <f>IFERROR(VLOOKUP(CONCATENATE(C$1,C179),'Formulario de Preguntas'!$C$2:$FN$85,4,FALSE),"")</f>
        <v/>
      </c>
      <c r="F179" s="29">
        <f>IF($B179='Formulario de Respuestas'!$D178,'Formulario de Respuestas'!$F178,"ES DIFERENTE")</f>
        <v>0</v>
      </c>
      <c r="G179" s="19" t="str">
        <f>IFERROR(VLOOKUP(CONCATENATE(F$1,F179),'Formulario de Preguntas'!$C$2:$FN$85,3,FALSE),"")</f>
        <v/>
      </c>
      <c r="H179" s="1" t="str">
        <f>IFERROR(VLOOKUP(CONCATENATE(F$1,F179),'Formulario de Preguntas'!$C$2:$FN$85,4,FALSE),"")</f>
        <v/>
      </c>
      <c r="I179" s="29">
        <f>IF($B179='Formulario de Respuestas'!$D178,'Formulario de Respuestas'!$G178,"ES DIFERENTE")</f>
        <v>0</v>
      </c>
      <c r="J179" s="19" t="str">
        <f>IFERROR(VLOOKUP(CONCATENATE(I$1,I179),'Formulario de Preguntas'!$C$2:$FN$85,3,FALSE),"")</f>
        <v/>
      </c>
      <c r="K179" s="1" t="str">
        <f>IFERROR(VLOOKUP(CONCATENATE(I$1,I179),'Formulario de Preguntas'!$C$2:$FN$85,4,FALSE),"")</f>
        <v/>
      </c>
      <c r="L179" s="29">
        <f>IF($B179='Formulario de Respuestas'!$D178,'Formulario de Respuestas'!$H178,"ES DIFERENTE")</f>
        <v>0</v>
      </c>
      <c r="M179" s="19" t="str">
        <f>IFERROR(VLOOKUP(CONCATENATE(L$1,L179),'Formulario de Preguntas'!$C$2:$FN$85,3,FALSE),"")</f>
        <v/>
      </c>
      <c r="N179" s="1" t="str">
        <f>IFERROR(VLOOKUP(CONCATENATE(L$1,L179),'Formulario de Preguntas'!$C$2:$FN$85,4,FALSE),"")</f>
        <v/>
      </c>
      <c r="O179" s="29">
        <f>IF($B179='Formulario de Respuestas'!$D178,'Formulario de Respuestas'!$I178,"ES DIFERENTE")</f>
        <v>0</v>
      </c>
      <c r="P179" s="19" t="str">
        <f>IFERROR(VLOOKUP(CONCATENATE(O$1,O179),'Formulario de Preguntas'!$C$2:$FN$85,3,FALSE),"")</f>
        <v/>
      </c>
      <c r="Q179" s="1" t="str">
        <f>IFERROR(VLOOKUP(CONCATENATE(O$1,O179),'Formulario de Preguntas'!$C$2:$FN$85,4,FALSE),"")</f>
        <v/>
      </c>
      <c r="R179" s="29">
        <f>IF($B179='Formulario de Respuestas'!$D178,'Formulario de Respuestas'!$J178,"ES DIFERENTE")</f>
        <v>0</v>
      </c>
      <c r="S179" s="19" t="str">
        <f>IFERROR(VLOOKUP(CONCATENATE(R$1,R179),'Formulario de Preguntas'!$C$2:$FN$85,3,FALSE),"")</f>
        <v/>
      </c>
      <c r="T179" s="1" t="str">
        <f>IFERROR(VLOOKUP(CONCATENATE(R$1,R179),'Formulario de Preguntas'!$C$2:$FN$85,4,FALSE),"")</f>
        <v/>
      </c>
      <c r="U179" s="29">
        <f>IF($B179='Formulario de Respuestas'!$D178,'Formulario de Respuestas'!$K178,"ES DIFERENTE")</f>
        <v>0</v>
      </c>
      <c r="V179" s="19" t="str">
        <f>IFERROR(VLOOKUP(CONCATENATE(U$1,U179),'Formulario de Preguntas'!$C$2:$FN$85,3,FALSE),"")</f>
        <v/>
      </c>
      <c r="W179" s="1" t="str">
        <f>IFERROR(VLOOKUP(CONCATENATE(U$1,U179),'Formulario de Preguntas'!$C$2:$FN$85,4,FALSE),"")</f>
        <v/>
      </c>
      <c r="X179" s="29">
        <f>IF($B179='Formulario de Respuestas'!$D178,'Formulario de Respuestas'!$L178,"ES DIFERENTE")</f>
        <v>0</v>
      </c>
      <c r="Y179" s="19" t="str">
        <f>IFERROR(VLOOKUP(CONCATENATE(X$1,X179),'Formulario de Preguntas'!$C$2:$FN$85,3,FALSE),"")</f>
        <v/>
      </c>
      <c r="Z179" s="1" t="str">
        <f>IFERROR(VLOOKUP(CONCATENATE(X$1,X179),'Formulario de Preguntas'!$C$2:$FN$85,4,FALSE),"")</f>
        <v/>
      </c>
      <c r="AA179" s="29">
        <f>IF($B179='Formulario de Respuestas'!$D178,'Formulario de Respuestas'!$M178,"ES DIFERENTE")</f>
        <v>0</v>
      </c>
      <c r="AB179" s="19" t="str">
        <f>IFERROR(VLOOKUP(CONCATENATE(AA$1,AA179),'Formulario de Preguntas'!$C$2:$FN$85,3,FALSE),"")</f>
        <v/>
      </c>
      <c r="AC179" s="1" t="str">
        <f>IFERROR(VLOOKUP(CONCATENATE(AA$1,AA179),'Formulario de Preguntas'!$C$2:$FN$85,4,FALSE),"")</f>
        <v/>
      </c>
      <c r="AD179" s="29">
        <f>IF($B179='Formulario de Respuestas'!$D178,'Formulario de Respuestas'!$N178,"ES DIFERENTE")</f>
        <v>0</v>
      </c>
      <c r="AE179" s="19" t="str">
        <f>IFERROR(VLOOKUP(CONCATENATE(AD$1,AD179),'Formulario de Preguntas'!$C$2:$FN$85,3,FALSE),"")</f>
        <v/>
      </c>
      <c r="AF179" s="1" t="str">
        <f>IFERROR(VLOOKUP(CONCATENATE(AD$1,AD179),'Formulario de Preguntas'!$C$2:$FN$85,4,FALSE),"")</f>
        <v/>
      </c>
      <c r="AG179" s="29">
        <f>IF($B179='Formulario de Respuestas'!$D178,'Formulario de Respuestas'!$O178,"ES DIFERENTE")</f>
        <v>0</v>
      </c>
      <c r="AH179" s="19" t="str">
        <f>IFERROR(VLOOKUP(CONCATENATE(AG$1,AG179),'Formulario de Preguntas'!$C$2:$FN$85,3,FALSE),"")</f>
        <v/>
      </c>
      <c r="AI179" s="1" t="str">
        <f>IFERROR(VLOOKUP(CONCATENATE(AG$1,AG179),'Formulario de Preguntas'!$C$2:$FN$85,4,FALSE),"")</f>
        <v/>
      </c>
      <c r="AJ179" s="29">
        <f>IF($B179='Formulario de Respuestas'!$D178,'Formulario de Respuestas'!$P178,"ES DIFERENTE")</f>
        <v>0</v>
      </c>
      <c r="AK179" s="19" t="str">
        <f>IFERROR(VLOOKUP(CONCATENATE(AJ$1,AJ179),'Formulario de Preguntas'!$C$2:$FN$85,3,FALSE),"")</f>
        <v/>
      </c>
      <c r="AL179" s="1" t="str">
        <f>IFERROR(VLOOKUP(CONCATENATE(AJ$1,AJ179),'Formulario de Preguntas'!$C$2:$FN$85,4,FALSE),"")</f>
        <v/>
      </c>
      <c r="AM179" s="29">
        <f>IF($B179='Formulario de Respuestas'!$D178,'Formulario de Respuestas'!$Q178,"ES DIFERENTE")</f>
        <v>0</v>
      </c>
      <c r="AN179" s="19" t="str">
        <f>IFERROR(VLOOKUP(CONCATENATE(AM$1,AM179),'Formulario de Preguntas'!$C$2:$FN$85,3,FALSE),"")</f>
        <v/>
      </c>
      <c r="AO179" s="1" t="str">
        <f>IFERROR(VLOOKUP(CONCATENATE(AM$1,AM179),'Formulario de Preguntas'!$C$2:$FN$85,4,FALSE),"")</f>
        <v/>
      </c>
      <c r="AP179" s="29">
        <f>IF($B179='Formulario de Respuestas'!$D178,'Formulario de Respuestas'!$R178,"ES DIFERENTE")</f>
        <v>0</v>
      </c>
      <c r="AQ179" s="19" t="str">
        <f>IFERROR(VLOOKUP(CONCATENATE(AP$1,AP179),'Formulario de Preguntas'!$C$2:$FN$85,3,FALSE),"")</f>
        <v/>
      </c>
      <c r="AR179" s="1" t="str">
        <f>IFERROR(VLOOKUP(CONCATENATE(AP$1,AP179),'Formulario de Preguntas'!$C$2:$FN$85,4,FALSE),"")</f>
        <v/>
      </c>
      <c r="AS179" s="29">
        <f>IF($B179='Formulario de Respuestas'!$D178,'Formulario de Respuestas'!$S178,"ES DIFERENTE")</f>
        <v>0</v>
      </c>
      <c r="AT179" s="19" t="str">
        <f>IFERROR(VLOOKUP(CONCATENATE(AS$1,AS179),'Formulario de Preguntas'!$C$2:$FN$85,3,FALSE),"")</f>
        <v/>
      </c>
      <c r="AU179" s="1" t="str">
        <f>IFERROR(VLOOKUP(CONCATENATE(AS$1,AS179),'Formulario de Preguntas'!$C$2:$FN$85,4,FALSE),"")</f>
        <v/>
      </c>
      <c r="AV179" s="29">
        <f>IF($B179='Formulario de Respuestas'!$D178,'Formulario de Respuestas'!$T178,"ES DIFERENTE")</f>
        <v>0</v>
      </c>
      <c r="AW179" s="19" t="str">
        <f>IFERROR(VLOOKUP(CONCATENATE(AV$1,AV179),'Formulario de Preguntas'!$C$2:$FN$85,3,FALSE),"")</f>
        <v/>
      </c>
      <c r="AX179" s="1" t="str">
        <f>IFERROR(VLOOKUP(CONCATENATE(AV$1,AV179),'Formulario de Preguntas'!$C$2:$FN$85,4,FALSE),"")</f>
        <v/>
      </c>
      <c r="AY179" s="29">
        <f>IF($B179='Formulario de Respuestas'!$D178,'Formulario de Respuestas'!$U178,"ES DIFERENTE")</f>
        <v>0</v>
      </c>
      <c r="AZ179" s="19" t="str">
        <f>IFERROR(VLOOKUP(CONCATENATE(AY$1,AY179),'Formulario de Preguntas'!$C$2:$FN$85,3,FALSE),"")</f>
        <v/>
      </c>
      <c r="BA179" s="1" t="str">
        <f>IFERROR(VLOOKUP(CONCATENATE(AY$1,AY179),'Formulario de Preguntas'!$C$2:$FN$85,4,FALSE),"")</f>
        <v/>
      </c>
      <c r="BB179" s="29">
        <f>IF($B179='Formulario de Respuestas'!$D178,'Formulario de Respuestas'!$V178,"ES DIFERENTE")</f>
        <v>0</v>
      </c>
      <c r="BC179" s="19" t="str">
        <f>IFERROR(VLOOKUP(CONCATENATE(BB$1,BB179),'Formulario de Preguntas'!$C$2:$FN$85,3,FALSE),"")</f>
        <v/>
      </c>
      <c r="BD179" s="1" t="str">
        <f>IFERROR(VLOOKUP(CONCATENATE(BB$1,BB179),'Formulario de Preguntas'!$C$2:$FN$85,4,FALSE),"")</f>
        <v/>
      </c>
      <c r="BE179" s="29">
        <f>IF($B179='Formulario de Respuestas'!$D178,'Formulario de Respuestas'!$W178,"ES DIFERENTE")</f>
        <v>0</v>
      </c>
      <c r="BF179" s="19" t="str">
        <f>IFERROR(VLOOKUP(CONCATENATE(BE$1,BE179),'Formulario de Preguntas'!$C$2:$FN$85,3,FALSE),"")</f>
        <v/>
      </c>
      <c r="BG179" s="1" t="str">
        <f>IFERROR(VLOOKUP(CONCATENATE(BE$1,BE179),'Formulario de Preguntas'!$C$2:$FN$85,4,FALSE),"")</f>
        <v/>
      </c>
      <c r="BH179" s="29">
        <f>IF($B179='Formulario de Respuestas'!$D178,'Formulario de Respuestas'!$X178,"ES DIFERENTE")</f>
        <v>0</v>
      </c>
      <c r="BI179" s="19" t="str">
        <f>IFERROR(VLOOKUP(CONCATENATE(BH$1,BH179),'Formulario de Preguntas'!$C$2:$FN$85,3,FALSE),"")</f>
        <v/>
      </c>
      <c r="BJ179" s="1" t="str">
        <f>IFERROR(VLOOKUP(CONCATENATE(BH$1,BH179),'Formulario de Preguntas'!$C$2:$FN$85,4,FALSE),"")</f>
        <v/>
      </c>
      <c r="BL179" s="29">
        <f>IF($B179='Formulario de Respuestas'!$D178,'Formulario de Respuestas'!$X178,"ES DIFERENTE")</f>
        <v>0</v>
      </c>
      <c r="BM179" s="19" t="str">
        <f>IFERROR(VLOOKUP(CONCATENATE(BL$1,BL179),'Formulario de Preguntas'!$C$2:$FN$85,3,FALSE),"")</f>
        <v/>
      </c>
      <c r="BN179" s="1" t="str">
        <f>IFERROR(VLOOKUP(CONCATENATE(BL$1,BL179),'Formulario de Preguntas'!$C$2:$FN$85,4,FALSE),"")</f>
        <v/>
      </c>
      <c r="BP179" s="1">
        <f t="shared" si="7"/>
        <v>0</v>
      </c>
      <c r="BQ179" s="1">
        <f t="shared" si="8"/>
        <v>0.25</v>
      </c>
      <c r="BR179" s="1">
        <f t="shared" si="9"/>
        <v>0</v>
      </c>
      <c r="BS179" s="1">
        <f>COUNTIF('Formulario de Respuestas'!$E178:$AC178,"A")</f>
        <v>0</v>
      </c>
      <c r="BT179" s="1">
        <f>COUNTIF('Formulario de Respuestas'!$E178:$AC178,"B")</f>
        <v>0</v>
      </c>
      <c r="BU179" s="1">
        <f>COUNTIF('Formulario de Respuestas'!$E178:$AC178,"C")</f>
        <v>0</v>
      </c>
      <c r="BV179" s="1">
        <f>COUNTIF('Formulario de Respuestas'!$E178:$AC178,"D")</f>
        <v>0</v>
      </c>
      <c r="BW179" s="1">
        <f>COUNTIF('Formulario de Respuestas'!$E178:$AC178,"E (RESPUESTA ANULADA)")</f>
        <v>0</v>
      </c>
    </row>
    <row r="180" spans="1:75" x14ac:dyDescent="0.25">
      <c r="A180" s="1">
        <f>'Formulario de Respuestas'!C179</f>
        <v>0</v>
      </c>
      <c r="B180" s="1">
        <f>'Formulario de Respuestas'!D179</f>
        <v>0</v>
      </c>
      <c r="C180" s="29">
        <f>IF($B180='Formulario de Respuestas'!$D179,'Formulario de Respuestas'!$E179,"ES DIFERENTE")</f>
        <v>0</v>
      </c>
      <c r="D180" s="19" t="str">
        <f>IFERROR(VLOOKUP(CONCATENATE(C$1,C180),'Formulario de Preguntas'!$C$2:$FN$85,3,FALSE),"")</f>
        <v/>
      </c>
      <c r="E180" s="1" t="str">
        <f>IFERROR(VLOOKUP(CONCATENATE(C$1,C180),'Formulario de Preguntas'!$C$2:$FN$85,4,FALSE),"")</f>
        <v/>
      </c>
      <c r="F180" s="29">
        <f>IF($B180='Formulario de Respuestas'!$D179,'Formulario de Respuestas'!$F179,"ES DIFERENTE")</f>
        <v>0</v>
      </c>
      <c r="G180" s="19" t="str">
        <f>IFERROR(VLOOKUP(CONCATENATE(F$1,F180),'Formulario de Preguntas'!$C$2:$FN$85,3,FALSE),"")</f>
        <v/>
      </c>
      <c r="H180" s="1" t="str">
        <f>IFERROR(VLOOKUP(CONCATENATE(F$1,F180),'Formulario de Preguntas'!$C$2:$FN$85,4,FALSE),"")</f>
        <v/>
      </c>
      <c r="I180" s="29">
        <f>IF($B180='Formulario de Respuestas'!$D179,'Formulario de Respuestas'!$G179,"ES DIFERENTE")</f>
        <v>0</v>
      </c>
      <c r="J180" s="19" t="str">
        <f>IFERROR(VLOOKUP(CONCATENATE(I$1,I180),'Formulario de Preguntas'!$C$2:$FN$85,3,FALSE),"")</f>
        <v/>
      </c>
      <c r="K180" s="1" t="str">
        <f>IFERROR(VLOOKUP(CONCATENATE(I$1,I180),'Formulario de Preguntas'!$C$2:$FN$85,4,FALSE),"")</f>
        <v/>
      </c>
      <c r="L180" s="29">
        <f>IF($B180='Formulario de Respuestas'!$D179,'Formulario de Respuestas'!$H179,"ES DIFERENTE")</f>
        <v>0</v>
      </c>
      <c r="M180" s="19" t="str">
        <f>IFERROR(VLOOKUP(CONCATENATE(L$1,L180),'Formulario de Preguntas'!$C$2:$FN$85,3,FALSE),"")</f>
        <v/>
      </c>
      <c r="N180" s="1" t="str">
        <f>IFERROR(VLOOKUP(CONCATENATE(L$1,L180),'Formulario de Preguntas'!$C$2:$FN$85,4,FALSE),"")</f>
        <v/>
      </c>
      <c r="O180" s="29">
        <f>IF($B180='Formulario de Respuestas'!$D179,'Formulario de Respuestas'!$I179,"ES DIFERENTE")</f>
        <v>0</v>
      </c>
      <c r="P180" s="19" t="str">
        <f>IFERROR(VLOOKUP(CONCATENATE(O$1,O180),'Formulario de Preguntas'!$C$2:$FN$85,3,FALSE),"")</f>
        <v/>
      </c>
      <c r="Q180" s="1" t="str">
        <f>IFERROR(VLOOKUP(CONCATENATE(O$1,O180),'Formulario de Preguntas'!$C$2:$FN$85,4,FALSE),"")</f>
        <v/>
      </c>
      <c r="R180" s="29">
        <f>IF($B180='Formulario de Respuestas'!$D179,'Formulario de Respuestas'!$J179,"ES DIFERENTE")</f>
        <v>0</v>
      </c>
      <c r="S180" s="19" t="str">
        <f>IFERROR(VLOOKUP(CONCATENATE(R$1,R180),'Formulario de Preguntas'!$C$2:$FN$85,3,FALSE),"")</f>
        <v/>
      </c>
      <c r="T180" s="1" t="str">
        <f>IFERROR(VLOOKUP(CONCATENATE(R$1,R180),'Formulario de Preguntas'!$C$2:$FN$85,4,FALSE),"")</f>
        <v/>
      </c>
      <c r="U180" s="29">
        <f>IF($B180='Formulario de Respuestas'!$D179,'Formulario de Respuestas'!$K179,"ES DIFERENTE")</f>
        <v>0</v>
      </c>
      <c r="V180" s="19" t="str">
        <f>IFERROR(VLOOKUP(CONCATENATE(U$1,U180),'Formulario de Preguntas'!$C$2:$FN$85,3,FALSE),"")</f>
        <v/>
      </c>
      <c r="W180" s="1" t="str">
        <f>IFERROR(VLOOKUP(CONCATENATE(U$1,U180),'Formulario de Preguntas'!$C$2:$FN$85,4,FALSE),"")</f>
        <v/>
      </c>
      <c r="X180" s="29">
        <f>IF($B180='Formulario de Respuestas'!$D179,'Formulario de Respuestas'!$L179,"ES DIFERENTE")</f>
        <v>0</v>
      </c>
      <c r="Y180" s="19" t="str">
        <f>IFERROR(VLOOKUP(CONCATENATE(X$1,X180),'Formulario de Preguntas'!$C$2:$FN$85,3,FALSE),"")</f>
        <v/>
      </c>
      <c r="Z180" s="1" t="str">
        <f>IFERROR(VLOOKUP(CONCATENATE(X$1,X180),'Formulario de Preguntas'!$C$2:$FN$85,4,FALSE),"")</f>
        <v/>
      </c>
      <c r="AA180" s="29">
        <f>IF($B180='Formulario de Respuestas'!$D179,'Formulario de Respuestas'!$M179,"ES DIFERENTE")</f>
        <v>0</v>
      </c>
      <c r="AB180" s="19" t="str">
        <f>IFERROR(VLOOKUP(CONCATENATE(AA$1,AA180),'Formulario de Preguntas'!$C$2:$FN$85,3,FALSE),"")</f>
        <v/>
      </c>
      <c r="AC180" s="1" t="str">
        <f>IFERROR(VLOOKUP(CONCATENATE(AA$1,AA180),'Formulario de Preguntas'!$C$2:$FN$85,4,FALSE),"")</f>
        <v/>
      </c>
      <c r="AD180" s="29">
        <f>IF($B180='Formulario de Respuestas'!$D179,'Formulario de Respuestas'!$N179,"ES DIFERENTE")</f>
        <v>0</v>
      </c>
      <c r="AE180" s="19" t="str">
        <f>IFERROR(VLOOKUP(CONCATENATE(AD$1,AD180),'Formulario de Preguntas'!$C$2:$FN$85,3,FALSE),"")</f>
        <v/>
      </c>
      <c r="AF180" s="1" t="str">
        <f>IFERROR(VLOOKUP(CONCATENATE(AD$1,AD180),'Formulario de Preguntas'!$C$2:$FN$85,4,FALSE),"")</f>
        <v/>
      </c>
      <c r="AG180" s="29">
        <f>IF($B180='Formulario de Respuestas'!$D179,'Formulario de Respuestas'!$O179,"ES DIFERENTE")</f>
        <v>0</v>
      </c>
      <c r="AH180" s="19" t="str">
        <f>IFERROR(VLOOKUP(CONCATENATE(AG$1,AG180),'Formulario de Preguntas'!$C$2:$FN$85,3,FALSE),"")</f>
        <v/>
      </c>
      <c r="AI180" s="1" t="str">
        <f>IFERROR(VLOOKUP(CONCATENATE(AG$1,AG180),'Formulario de Preguntas'!$C$2:$FN$85,4,FALSE),"")</f>
        <v/>
      </c>
      <c r="AJ180" s="29">
        <f>IF($B180='Formulario de Respuestas'!$D179,'Formulario de Respuestas'!$P179,"ES DIFERENTE")</f>
        <v>0</v>
      </c>
      <c r="AK180" s="19" t="str">
        <f>IFERROR(VLOOKUP(CONCATENATE(AJ$1,AJ180),'Formulario de Preguntas'!$C$2:$FN$85,3,FALSE),"")</f>
        <v/>
      </c>
      <c r="AL180" s="1" t="str">
        <f>IFERROR(VLOOKUP(CONCATENATE(AJ$1,AJ180),'Formulario de Preguntas'!$C$2:$FN$85,4,FALSE),"")</f>
        <v/>
      </c>
      <c r="AM180" s="29">
        <f>IF($B180='Formulario de Respuestas'!$D179,'Formulario de Respuestas'!$Q179,"ES DIFERENTE")</f>
        <v>0</v>
      </c>
      <c r="AN180" s="19" t="str">
        <f>IFERROR(VLOOKUP(CONCATENATE(AM$1,AM180),'Formulario de Preguntas'!$C$2:$FN$85,3,FALSE),"")</f>
        <v/>
      </c>
      <c r="AO180" s="1" t="str">
        <f>IFERROR(VLOOKUP(CONCATENATE(AM$1,AM180),'Formulario de Preguntas'!$C$2:$FN$85,4,FALSE),"")</f>
        <v/>
      </c>
      <c r="AP180" s="29">
        <f>IF($B180='Formulario de Respuestas'!$D179,'Formulario de Respuestas'!$R179,"ES DIFERENTE")</f>
        <v>0</v>
      </c>
      <c r="AQ180" s="19" t="str">
        <f>IFERROR(VLOOKUP(CONCATENATE(AP$1,AP180),'Formulario de Preguntas'!$C$2:$FN$85,3,FALSE),"")</f>
        <v/>
      </c>
      <c r="AR180" s="1" t="str">
        <f>IFERROR(VLOOKUP(CONCATENATE(AP$1,AP180),'Formulario de Preguntas'!$C$2:$FN$85,4,FALSE),"")</f>
        <v/>
      </c>
      <c r="AS180" s="29">
        <f>IF($B180='Formulario de Respuestas'!$D179,'Formulario de Respuestas'!$S179,"ES DIFERENTE")</f>
        <v>0</v>
      </c>
      <c r="AT180" s="19" t="str">
        <f>IFERROR(VLOOKUP(CONCATENATE(AS$1,AS180),'Formulario de Preguntas'!$C$2:$FN$85,3,FALSE),"")</f>
        <v/>
      </c>
      <c r="AU180" s="1" t="str">
        <f>IFERROR(VLOOKUP(CONCATENATE(AS$1,AS180),'Formulario de Preguntas'!$C$2:$FN$85,4,FALSE),"")</f>
        <v/>
      </c>
      <c r="AV180" s="29">
        <f>IF($B180='Formulario de Respuestas'!$D179,'Formulario de Respuestas'!$T179,"ES DIFERENTE")</f>
        <v>0</v>
      </c>
      <c r="AW180" s="19" t="str">
        <f>IFERROR(VLOOKUP(CONCATENATE(AV$1,AV180),'Formulario de Preguntas'!$C$2:$FN$85,3,FALSE),"")</f>
        <v/>
      </c>
      <c r="AX180" s="1" t="str">
        <f>IFERROR(VLOOKUP(CONCATENATE(AV$1,AV180),'Formulario de Preguntas'!$C$2:$FN$85,4,FALSE),"")</f>
        <v/>
      </c>
      <c r="AY180" s="29">
        <f>IF($B180='Formulario de Respuestas'!$D179,'Formulario de Respuestas'!$U179,"ES DIFERENTE")</f>
        <v>0</v>
      </c>
      <c r="AZ180" s="19" t="str">
        <f>IFERROR(VLOOKUP(CONCATENATE(AY$1,AY180),'Formulario de Preguntas'!$C$2:$FN$85,3,FALSE),"")</f>
        <v/>
      </c>
      <c r="BA180" s="1" t="str">
        <f>IFERROR(VLOOKUP(CONCATENATE(AY$1,AY180),'Formulario de Preguntas'!$C$2:$FN$85,4,FALSE),"")</f>
        <v/>
      </c>
      <c r="BB180" s="29">
        <f>IF($B180='Formulario de Respuestas'!$D179,'Formulario de Respuestas'!$V179,"ES DIFERENTE")</f>
        <v>0</v>
      </c>
      <c r="BC180" s="19" t="str">
        <f>IFERROR(VLOOKUP(CONCATENATE(BB$1,BB180),'Formulario de Preguntas'!$C$2:$FN$85,3,FALSE),"")</f>
        <v/>
      </c>
      <c r="BD180" s="1" t="str">
        <f>IFERROR(VLOOKUP(CONCATENATE(BB$1,BB180),'Formulario de Preguntas'!$C$2:$FN$85,4,FALSE),"")</f>
        <v/>
      </c>
      <c r="BE180" s="29">
        <f>IF($B180='Formulario de Respuestas'!$D179,'Formulario de Respuestas'!$W179,"ES DIFERENTE")</f>
        <v>0</v>
      </c>
      <c r="BF180" s="19" t="str">
        <f>IFERROR(VLOOKUP(CONCATENATE(BE$1,BE180),'Formulario de Preguntas'!$C$2:$FN$85,3,FALSE),"")</f>
        <v/>
      </c>
      <c r="BG180" s="1" t="str">
        <f>IFERROR(VLOOKUP(CONCATENATE(BE$1,BE180),'Formulario de Preguntas'!$C$2:$FN$85,4,FALSE),"")</f>
        <v/>
      </c>
      <c r="BH180" s="29">
        <f>IF($B180='Formulario de Respuestas'!$D179,'Formulario de Respuestas'!$X179,"ES DIFERENTE")</f>
        <v>0</v>
      </c>
      <c r="BI180" s="19" t="str">
        <f>IFERROR(VLOOKUP(CONCATENATE(BH$1,BH180),'Formulario de Preguntas'!$C$2:$FN$85,3,FALSE),"")</f>
        <v/>
      </c>
      <c r="BJ180" s="1" t="str">
        <f>IFERROR(VLOOKUP(CONCATENATE(BH$1,BH180),'Formulario de Preguntas'!$C$2:$FN$85,4,FALSE),"")</f>
        <v/>
      </c>
      <c r="BL180" s="29">
        <f>IF($B180='Formulario de Respuestas'!$D179,'Formulario de Respuestas'!$X179,"ES DIFERENTE")</f>
        <v>0</v>
      </c>
      <c r="BM180" s="19" t="str">
        <f>IFERROR(VLOOKUP(CONCATENATE(BL$1,BL180),'Formulario de Preguntas'!$C$2:$FN$85,3,FALSE),"")</f>
        <v/>
      </c>
      <c r="BN180" s="1" t="str">
        <f>IFERROR(VLOOKUP(CONCATENATE(BL$1,BL180),'Formulario de Preguntas'!$C$2:$FN$85,4,FALSE),"")</f>
        <v/>
      </c>
      <c r="BP180" s="1">
        <f t="shared" si="7"/>
        <v>0</v>
      </c>
      <c r="BQ180" s="1">
        <f t="shared" si="8"/>
        <v>0.25</v>
      </c>
      <c r="BR180" s="1">
        <f t="shared" si="9"/>
        <v>0</v>
      </c>
      <c r="BS180" s="1">
        <f>COUNTIF('Formulario de Respuestas'!$E179:$AC179,"A")</f>
        <v>0</v>
      </c>
      <c r="BT180" s="1">
        <f>COUNTIF('Formulario de Respuestas'!$E179:$AC179,"B")</f>
        <v>0</v>
      </c>
      <c r="BU180" s="1">
        <f>COUNTIF('Formulario de Respuestas'!$E179:$AC179,"C")</f>
        <v>0</v>
      </c>
      <c r="BV180" s="1">
        <f>COUNTIF('Formulario de Respuestas'!$E179:$AC179,"D")</f>
        <v>0</v>
      </c>
      <c r="BW180" s="1">
        <f>COUNTIF('Formulario de Respuestas'!$E179:$AC179,"E (RESPUESTA ANULADA)")</f>
        <v>0</v>
      </c>
    </row>
    <row r="181" spans="1:75" x14ac:dyDescent="0.25">
      <c r="A181" s="1">
        <f>'Formulario de Respuestas'!C180</f>
        <v>0</v>
      </c>
      <c r="B181" s="1">
        <f>'Formulario de Respuestas'!D180</f>
        <v>0</v>
      </c>
      <c r="C181" s="29">
        <f>IF($B181='Formulario de Respuestas'!$D180,'Formulario de Respuestas'!$E180,"ES DIFERENTE")</f>
        <v>0</v>
      </c>
      <c r="D181" s="19" t="str">
        <f>IFERROR(VLOOKUP(CONCATENATE(C$1,C181),'Formulario de Preguntas'!$C$2:$FN$85,3,FALSE),"")</f>
        <v/>
      </c>
      <c r="E181" s="1" t="str">
        <f>IFERROR(VLOOKUP(CONCATENATE(C$1,C181),'Formulario de Preguntas'!$C$2:$FN$85,4,FALSE),"")</f>
        <v/>
      </c>
      <c r="F181" s="29">
        <f>IF($B181='Formulario de Respuestas'!$D180,'Formulario de Respuestas'!$F180,"ES DIFERENTE")</f>
        <v>0</v>
      </c>
      <c r="G181" s="19" t="str">
        <f>IFERROR(VLOOKUP(CONCATENATE(F$1,F181),'Formulario de Preguntas'!$C$2:$FN$85,3,FALSE),"")</f>
        <v/>
      </c>
      <c r="H181" s="1" t="str">
        <f>IFERROR(VLOOKUP(CONCATENATE(F$1,F181),'Formulario de Preguntas'!$C$2:$FN$85,4,FALSE),"")</f>
        <v/>
      </c>
      <c r="I181" s="29">
        <f>IF($B181='Formulario de Respuestas'!$D180,'Formulario de Respuestas'!$G180,"ES DIFERENTE")</f>
        <v>0</v>
      </c>
      <c r="J181" s="19" t="str">
        <f>IFERROR(VLOOKUP(CONCATENATE(I$1,I181),'Formulario de Preguntas'!$C$2:$FN$85,3,FALSE),"")</f>
        <v/>
      </c>
      <c r="K181" s="1" t="str">
        <f>IFERROR(VLOOKUP(CONCATENATE(I$1,I181),'Formulario de Preguntas'!$C$2:$FN$85,4,FALSE),"")</f>
        <v/>
      </c>
      <c r="L181" s="29">
        <f>IF($B181='Formulario de Respuestas'!$D180,'Formulario de Respuestas'!$H180,"ES DIFERENTE")</f>
        <v>0</v>
      </c>
      <c r="M181" s="19" t="str">
        <f>IFERROR(VLOOKUP(CONCATENATE(L$1,L181),'Formulario de Preguntas'!$C$2:$FN$85,3,FALSE),"")</f>
        <v/>
      </c>
      <c r="N181" s="1" t="str">
        <f>IFERROR(VLOOKUP(CONCATENATE(L$1,L181),'Formulario de Preguntas'!$C$2:$FN$85,4,FALSE),"")</f>
        <v/>
      </c>
      <c r="O181" s="29">
        <f>IF($B181='Formulario de Respuestas'!$D180,'Formulario de Respuestas'!$I180,"ES DIFERENTE")</f>
        <v>0</v>
      </c>
      <c r="P181" s="19" t="str">
        <f>IFERROR(VLOOKUP(CONCATENATE(O$1,O181),'Formulario de Preguntas'!$C$2:$FN$85,3,FALSE),"")</f>
        <v/>
      </c>
      <c r="Q181" s="1" t="str">
        <f>IFERROR(VLOOKUP(CONCATENATE(O$1,O181),'Formulario de Preguntas'!$C$2:$FN$85,4,FALSE),"")</f>
        <v/>
      </c>
      <c r="R181" s="29">
        <f>IF($B181='Formulario de Respuestas'!$D180,'Formulario de Respuestas'!$J180,"ES DIFERENTE")</f>
        <v>0</v>
      </c>
      <c r="S181" s="19" t="str">
        <f>IFERROR(VLOOKUP(CONCATENATE(R$1,R181),'Formulario de Preguntas'!$C$2:$FN$85,3,FALSE),"")</f>
        <v/>
      </c>
      <c r="T181" s="1" t="str">
        <f>IFERROR(VLOOKUP(CONCATENATE(R$1,R181),'Formulario de Preguntas'!$C$2:$FN$85,4,FALSE),"")</f>
        <v/>
      </c>
      <c r="U181" s="29">
        <f>IF($B181='Formulario de Respuestas'!$D180,'Formulario de Respuestas'!$K180,"ES DIFERENTE")</f>
        <v>0</v>
      </c>
      <c r="V181" s="19" t="str">
        <f>IFERROR(VLOOKUP(CONCATENATE(U$1,U181),'Formulario de Preguntas'!$C$2:$FN$85,3,FALSE),"")</f>
        <v/>
      </c>
      <c r="W181" s="1" t="str">
        <f>IFERROR(VLOOKUP(CONCATENATE(U$1,U181),'Formulario de Preguntas'!$C$2:$FN$85,4,FALSE),"")</f>
        <v/>
      </c>
      <c r="X181" s="29">
        <f>IF($B181='Formulario de Respuestas'!$D180,'Formulario de Respuestas'!$L180,"ES DIFERENTE")</f>
        <v>0</v>
      </c>
      <c r="Y181" s="19" t="str">
        <f>IFERROR(VLOOKUP(CONCATENATE(X$1,X181),'Formulario de Preguntas'!$C$2:$FN$85,3,FALSE),"")</f>
        <v/>
      </c>
      <c r="Z181" s="1" t="str">
        <f>IFERROR(VLOOKUP(CONCATENATE(X$1,X181),'Formulario de Preguntas'!$C$2:$FN$85,4,FALSE),"")</f>
        <v/>
      </c>
      <c r="AA181" s="29">
        <f>IF($B181='Formulario de Respuestas'!$D180,'Formulario de Respuestas'!$M180,"ES DIFERENTE")</f>
        <v>0</v>
      </c>
      <c r="AB181" s="19" t="str">
        <f>IFERROR(VLOOKUP(CONCATENATE(AA$1,AA181),'Formulario de Preguntas'!$C$2:$FN$85,3,FALSE),"")</f>
        <v/>
      </c>
      <c r="AC181" s="1" t="str">
        <f>IFERROR(VLOOKUP(CONCATENATE(AA$1,AA181),'Formulario de Preguntas'!$C$2:$FN$85,4,FALSE),"")</f>
        <v/>
      </c>
      <c r="AD181" s="29">
        <f>IF($B181='Formulario de Respuestas'!$D180,'Formulario de Respuestas'!$N180,"ES DIFERENTE")</f>
        <v>0</v>
      </c>
      <c r="AE181" s="19" t="str">
        <f>IFERROR(VLOOKUP(CONCATENATE(AD$1,AD181),'Formulario de Preguntas'!$C$2:$FN$85,3,FALSE),"")</f>
        <v/>
      </c>
      <c r="AF181" s="1" t="str">
        <f>IFERROR(VLOOKUP(CONCATENATE(AD$1,AD181),'Formulario de Preguntas'!$C$2:$FN$85,4,FALSE),"")</f>
        <v/>
      </c>
      <c r="AG181" s="29">
        <f>IF($B181='Formulario de Respuestas'!$D180,'Formulario de Respuestas'!$O180,"ES DIFERENTE")</f>
        <v>0</v>
      </c>
      <c r="AH181" s="19" t="str">
        <f>IFERROR(VLOOKUP(CONCATENATE(AG$1,AG181),'Formulario de Preguntas'!$C$2:$FN$85,3,FALSE),"")</f>
        <v/>
      </c>
      <c r="AI181" s="1" t="str">
        <f>IFERROR(VLOOKUP(CONCATENATE(AG$1,AG181),'Formulario de Preguntas'!$C$2:$FN$85,4,FALSE),"")</f>
        <v/>
      </c>
      <c r="AJ181" s="29">
        <f>IF($B181='Formulario de Respuestas'!$D180,'Formulario de Respuestas'!$P180,"ES DIFERENTE")</f>
        <v>0</v>
      </c>
      <c r="AK181" s="19" t="str">
        <f>IFERROR(VLOOKUP(CONCATENATE(AJ$1,AJ181),'Formulario de Preguntas'!$C$2:$FN$85,3,FALSE),"")</f>
        <v/>
      </c>
      <c r="AL181" s="1" t="str">
        <f>IFERROR(VLOOKUP(CONCATENATE(AJ$1,AJ181),'Formulario de Preguntas'!$C$2:$FN$85,4,FALSE),"")</f>
        <v/>
      </c>
      <c r="AM181" s="29">
        <f>IF($B181='Formulario de Respuestas'!$D180,'Formulario de Respuestas'!$Q180,"ES DIFERENTE")</f>
        <v>0</v>
      </c>
      <c r="AN181" s="19" t="str">
        <f>IFERROR(VLOOKUP(CONCATENATE(AM$1,AM181),'Formulario de Preguntas'!$C$2:$FN$85,3,FALSE),"")</f>
        <v/>
      </c>
      <c r="AO181" s="1" t="str">
        <f>IFERROR(VLOOKUP(CONCATENATE(AM$1,AM181),'Formulario de Preguntas'!$C$2:$FN$85,4,FALSE),"")</f>
        <v/>
      </c>
      <c r="AP181" s="29">
        <f>IF($B181='Formulario de Respuestas'!$D180,'Formulario de Respuestas'!$R180,"ES DIFERENTE")</f>
        <v>0</v>
      </c>
      <c r="AQ181" s="19" t="str">
        <f>IFERROR(VLOOKUP(CONCATENATE(AP$1,AP181),'Formulario de Preguntas'!$C$2:$FN$85,3,FALSE),"")</f>
        <v/>
      </c>
      <c r="AR181" s="1" t="str">
        <f>IFERROR(VLOOKUP(CONCATENATE(AP$1,AP181),'Formulario de Preguntas'!$C$2:$FN$85,4,FALSE),"")</f>
        <v/>
      </c>
      <c r="AS181" s="29">
        <f>IF($B181='Formulario de Respuestas'!$D180,'Formulario de Respuestas'!$S180,"ES DIFERENTE")</f>
        <v>0</v>
      </c>
      <c r="AT181" s="19" t="str">
        <f>IFERROR(VLOOKUP(CONCATENATE(AS$1,AS181),'Formulario de Preguntas'!$C$2:$FN$85,3,FALSE),"")</f>
        <v/>
      </c>
      <c r="AU181" s="1" t="str">
        <f>IFERROR(VLOOKUP(CONCATENATE(AS$1,AS181),'Formulario de Preguntas'!$C$2:$FN$85,4,FALSE),"")</f>
        <v/>
      </c>
      <c r="AV181" s="29">
        <f>IF($B181='Formulario de Respuestas'!$D180,'Formulario de Respuestas'!$T180,"ES DIFERENTE")</f>
        <v>0</v>
      </c>
      <c r="AW181" s="19" t="str">
        <f>IFERROR(VLOOKUP(CONCATENATE(AV$1,AV181),'Formulario de Preguntas'!$C$2:$FN$85,3,FALSE),"")</f>
        <v/>
      </c>
      <c r="AX181" s="1" t="str">
        <f>IFERROR(VLOOKUP(CONCATENATE(AV$1,AV181),'Formulario de Preguntas'!$C$2:$FN$85,4,FALSE),"")</f>
        <v/>
      </c>
      <c r="AY181" s="29">
        <f>IF($B181='Formulario de Respuestas'!$D180,'Formulario de Respuestas'!$U180,"ES DIFERENTE")</f>
        <v>0</v>
      </c>
      <c r="AZ181" s="19" t="str">
        <f>IFERROR(VLOOKUP(CONCATENATE(AY$1,AY181),'Formulario de Preguntas'!$C$2:$FN$85,3,FALSE),"")</f>
        <v/>
      </c>
      <c r="BA181" s="1" t="str">
        <f>IFERROR(VLOOKUP(CONCATENATE(AY$1,AY181),'Formulario de Preguntas'!$C$2:$FN$85,4,FALSE),"")</f>
        <v/>
      </c>
      <c r="BB181" s="29">
        <f>IF($B181='Formulario de Respuestas'!$D180,'Formulario de Respuestas'!$V180,"ES DIFERENTE")</f>
        <v>0</v>
      </c>
      <c r="BC181" s="19" t="str">
        <f>IFERROR(VLOOKUP(CONCATENATE(BB$1,BB181),'Formulario de Preguntas'!$C$2:$FN$85,3,FALSE),"")</f>
        <v/>
      </c>
      <c r="BD181" s="1" t="str">
        <f>IFERROR(VLOOKUP(CONCATENATE(BB$1,BB181),'Formulario de Preguntas'!$C$2:$FN$85,4,FALSE),"")</f>
        <v/>
      </c>
      <c r="BE181" s="29">
        <f>IF($B181='Formulario de Respuestas'!$D180,'Formulario de Respuestas'!$W180,"ES DIFERENTE")</f>
        <v>0</v>
      </c>
      <c r="BF181" s="19" t="str">
        <f>IFERROR(VLOOKUP(CONCATENATE(BE$1,BE181),'Formulario de Preguntas'!$C$2:$FN$85,3,FALSE),"")</f>
        <v/>
      </c>
      <c r="BG181" s="1" t="str">
        <f>IFERROR(VLOOKUP(CONCATENATE(BE$1,BE181),'Formulario de Preguntas'!$C$2:$FN$85,4,FALSE),"")</f>
        <v/>
      </c>
      <c r="BH181" s="29">
        <f>IF($B181='Formulario de Respuestas'!$D180,'Formulario de Respuestas'!$X180,"ES DIFERENTE")</f>
        <v>0</v>
      </c>
      <c r="BI181" s="19" t="str">
        <f>IFERROR(VLOOKUP(CONCATENATE(BH$1,BH181),'Formulario de Preguntas'!$C$2:$FN$85,3,FALSE),"")</f>
        <v/>
      </c>
      <c r="BJ181" s="1" t="str">
        <f>IFERROR(VLOOKUP(CONCATENATE(BH$1,BH181),'Formulario de Preguntas'!$C$2:$FN$85,4,FALSE),"")</f>
        <v/>
      </c>
      <c r="BL181" s="29">
        <f>IF($B181='Formulario de Respuestas'!$D180,'Formulario de Respuestas'!$X180,"ES DIFERENTE")</f>
        <v>0</v>
      </c>
      <c r="BM181" s="19" t="str">
        <f>IFERROR(VLOOKUP(CONCATENATE(BL$1,BL181),'Formulario de Preguntas'!$C$2:$FN$85,3,FALSE),"")</f>
        <v/>
      </c>
      <c r="BN181" s="1" t="str">
        <f>IFERROR(VLOOKUP(CONCATENATE(BL$1,BL181),'Formulario de Preguntas'!$C$2:$FN$85,4,FALSE),"")</f>
        <v/>
      </c>
      <c r="BP181" s="1">
        <f t="shared" si="7"/>
        <v>0</v>
      </c>
      <c r="BQ181" s="1">
        <f t="shared" si="8"/>
        <v>0.25</v>
      </c>
      <c r="BR181" s="1">
        <f t="shared" si="9"/>
        <v>0</v>
      </c>
      <c r="BS181" s="1">
        <f>COUNTIF('Formulario de Respuestas'!$E180:$AC180,"A")</f>
        <v>0</v>
      </c>
      <c r="BT181" s="1">
        <f>COUNTIF('Formulario de Respuestas'!$E180:$AC180,"B")</f>
        <v>0</v>
      </c>
      <c r="BU181" s="1">
        <f>COUNTIF('Formulario de Respuestas'!$E180:$AC180,"C")</f>
        <v>0</v>
      </c>
      <c r="BV181" s="1">
        <f>COUNTIF('Formulario de Respuestas'!$E180:$AC180,"D")</f>
        <v>0</v>
      </c>
      <c r="BW181" s="1">
        <f>COUNTIF('Formulario de Respuestas'!$E180:$AC180,"E (RESPUESTA ANULADA)")</f>
        <v>0</v>
      </c>
    </row>
    <row r="182" spans="1:75" x14ac:dyDescent="0.25">
      <c r="A182" s="1">
        <f>'Formulario de Respuestas'!C181</f>
        <v>0</v>
      </c>
      <c r="B182" s="1">
        <f>'Formulario de Respuestas'!D181</f>
        <v>0</v>
      </c>
      <c r="C182" s="29">
        <f>IF($B182='Formulario de Respuestas'!$D181,'Formulario de Respuestas'!$E181,"ES DIFERENTE")</f>
        <v>0</v>
      </c>
      <c r="D182" s="19" t="str">
        <f>IFERROR(VLOOKUP(CONCATENATE(C$1,C182),'Formulario de Preguntas'!$C$2:$FN$85,3,FALSE),"")</f>
        <v/>
      </c>
      <c r="E182" s="1" t="str">
        <f>IFERROR(VLOOKUP(CONCATENATE(C$1,C182),'Formulario de Preguntas'!$C$2:$FN$85,4,FALSE),"")</f>
        <v/>
      </c>
      <c r="F182" s="29">
        <f>IF($B182='Formulario de Respuestas'!$D181,'Formulario de Respuestas'!$F181,"ES DIFERENTE")</f>
        <v>0</v>
      </c>
      <c r="G182" s="19" t="str">
        <f>IFERROR(VLOOKUP(CONCATENATE(F$1,F182),'Formulario de Preguntas'!$C$2:$FN$85,3,FALSE),"")</f>
        <v/>
      </c>
      <c r="H182" s="1" t="str">
        <f>IFERROR(VLOOKUP(CONCATENATE(F$1,F182),'Formulario de Preguntas'!$C$2:$FN$85,4,FALSE),"")</f>
        <v/>
      </c>
      <c r="I182" s="29">
        <f>IF($B182='Formulario de Respuestas'!$D181,'Formulario de Respuestas'!$G181,"ES DIFERENTE")</f>
        <v>0</v>
      </c>
      <c r="J182" s="19" t="str">
        <f>IFERROR(VLOOKUP(CONCATENATE(I$1,I182),'Formulario de Preguntas'!$C$2:$FN$85,3,FALSE),"")</f>
        <v/>
      </c>
      <c r="K182" s="1" t="str">
        <f>IFERROR(VLOOKUP(CONCATENATE(I$1,I182),'Formulario de Preguntas'!$C$2:$FN$85,4,FALSE),"")</f>
        <v/>
      </c>
      <c r="L182" s="29">
        <f>IF($B182='Formulario de Respuestas'!$D181,'Formulario de Respuestas'!$H181,"ES DIFERENTE")</f>
        <v>0</v>
      </c>
      <c r="M182" s="19" t="str">
        <f>IFERROR(VLOOKUP(CONCATENATE(L$1,L182),'Formulario de Preguntas'!$C$2:$FN$85,3,FALSE),"")</f>
        <v/>
      </c>
      <c r="N182" s="1" t="str">
        <f>IFERROR(VLOOKUP(CONCATENATE(L$1,L182),'Formulario de Preguntas'!$C$2:$FN$85,4,FALSE),"")</f>
        <v/>
      </c>
      <c r="O182" s="29">
        <f>IF($B182='Formulario de Respuestas'!$D181,'Formulario de Respuestas'!$I181,"ES DIFERENTE")</f>
        <v>0</v>
      </c>
      <c r="P182" s="19" t="str">
        <f>IFERROR(VLOOKUP(CONCATENATE(O$1,O182),'Formulario de Preguntas'!$C$2:$FN$85,3,FALSE),"")</f>
        <v/>
      </c>
      <c r="Q182" s="1" t="str">
        <f>IFERROR(VLOOKUP(CONCATENATE(O$1,O182),'Formulario de Preguntas'!$C$2:$FN$85,4,FALSE),"")</f>
        <v/>
      </c>
      <c r="R182" s="29">
        <f>IF($B182='Formulario de Respuestas'!$D181,'Formulario de Respuestas'!$J181,"ES DIFERENTE")</f>
        <v>0</v>
      </c>
      <c r="S182" s="19" t="str">
        <f>IFERROR(VLOOKUP(CONCATENATE(R$1,R182),'Formulario de Preguntas'!$C$2:$FN$85,3,FALSE),"")</f>
        <v/>
      </c>
      <c r="T182" s="1" t="str">
        <f>IFERROR(VLOOKUP(CONCATENATE(R$1,R182),'Formulario de Preguntas'!$C$2:$FN$85,4,FALSE),"")</f>
        <v/>
      </c>
      <c r="U182" s="29">
        <f>IF($B182='Formulario de Respuestas'!$D181,'Formulario de Respuestas'!$K181,"ES DIFERENTE")</f>
        <v>0</v>
      </c>
      <c r="V182" s="19" t="str">
        <f>IFERROR(VLOOKUP(CONCATENATE(U$1,U182),'Formulario de Preguntas'!$C$2:$FN$85,3,FALSE),"")</f>
        <v/>
      </c>
      <c r="W182" s="1" t="str">
        <f>IFERROR(VLOOKUP(CONCATENATE(U$1,U182),'Formulario de Preguntas'!$C$2:$FN$85,4,FALSE),"")</f>
        <v/>
      </c>
      <c r="X182" s="29">
        <f>IF($B182='Formulario de Respuestas'!$D181,'Formulario de Respuestas'!$L181,"ES DIFERENTE")</f>
        <v>0</v>
      </c>
      <c r="Y182" s="19" t="str">
        <f>IFERROR(VLOOKUP(CONCATENATE(X$1,X182),'Formulario de Preguntas'!$C$2:$FN$85,3,FALSE),"")</f>
        <v/>
      </c>
      <c r="Z182" s="1" t="str">
        <f>IFERROR(VLOOKUP(CONCATENATE(X$1,X182),'Formulario de Preguntas'!$C$2:$FN$85,4,FALSE),"")</f>
        <v/>
      </c>
      <c r="AA182" s="29">
        <f>IF($B182='Formulario de Respuestas'!$D181,'Formulario de Respuestas'!$M181,"ES DIFERENTE")</f>
        <v>0</v>
      </c>
      <c r="AB182" s="19" t="str">
        <f>IFERROR(VLOOKUP(CONCATENATE(AA$1,AA182),'Formulario de Preguntas'!$C$2:$FN$85,3,FALSE),"")</f>
        <v/>
      </c>
      <c r="AC182" s="1" t="str">
        <f>IFERROR(VLOOKUP(CONCATENATE(AA$1,AA182),'Formulario de Preguntas'!$C$2:$FN$85,4,FALSE),"")</f>
        <v/>
      </c>
      <c r="AD182" s="29">
        <f>IF($B182='Formulario de Respuestas'!$D181,'Formulario de Respuestas'!$N181,"ES DIFERENTE")</f>
        <v>0</v>
      </c>
      <c r="AE182" s="19" t="str">
        <f>IFERROR(VLOOKUP(CONCATENATE(AD$1,AD182),'Formulario de Preguntas'!$C$2:$FN$85,3,FALSE),"")</f>
        <v/>
      </c>
      <c r="AF182" s="1" t="str">
        <f>IFERROR(VLOOKUP(CONCATENATE(AD$1,AD182),'Formulario de Preguntas'!$C$2:$FN$85,4,FALSE),"")</f>
        <v/>
      </c>
      <c r="AG182" s="29">
        <f>IF($B182='Formulario de Respuestas'!$D181,'Formulario de Respuestas'!$O181,"ES DIFERENTE")</f>
        <v>0</v>
      </c>
      <c r="AH182" s="19" t="str">
        <f>IFERROR(VLOOKUP(CONCATENATE(AG$1,AG182),'Formulario de Preguntas'!$C$2:$FN$85,3,FALSE),"")</f>
        <v/>
      </c>
      <c r="AI182" s="1" t="str">
        <f>IFERROR(VLOOKUP(CONCATENATE(AG$1,AG182),'Formulario de Preguntas'!$C$2:$FN$85,4,FALSE),"")</f>
        <v/>
      </c>
      <c r="AJ182" s="29">
        <f>IF($B182='Formulario de Respuestas'!$D181,'Formulario de Respuestas'!$P181,"ES DIFERENTE")</f>
        <v>0</v>
      </c>
      <c r="AK182" s="19" t="str">
        <f>IFERROR(VLOOKUP(CONCATENATE(AJ$1,AJ182),'Formulario de Preguntas'!$C$2:$FN$85,3,FALSE),"")</f>
        <v/>
      </c>
      <c r="AL182" s="1" t="str">
        <f>IFERROR(VLOOKUP(CONCATENATE(AJ$1,AJ182),'Formulario de Preguntas'!$C$2:$FN$85,4,FALSE),"")</f>
        <v/>
      </c>
      <c r="AM182" s="29">
        <f>IF($B182='Formulario de Respuestas'!$D181,'Formulario de Respuestas'!$Q181,"ES DIFERENTE")</f>
        <v>0</v>
      </c>
      <c r="AN182" s="19" t="str">
        <f>IFERROR(VLOOKUP(CONCATENATE(AM$1,AM182),'Formulario de Preguntas'!$C$2:$FN$85,3,FALSE),"")</f>
        <v/>
      </c>
      <c r="AO182" s="1" t="str">
        <f>IFERROR(VLOOKUP(CONCATENATE(AM$1,AM182),'Formulario de Preguntas'!$C$2:$FN$85,4,FALSE),"")</f>
        <v/>
      </c>
      <c r="AP182" s="29">
        <f>IF($B182='Formulario de Respuestas'!$D181,'Formulario de Respuestas'!$R181,"ES DIFERENTE")</f>
        <v>0</v>
      </c>
      <c r="AQ182" s="19" t="str">
        <f>IFERROR(VLOOKUP(CONCATENATE(AP$1,AP182),'Formulario de Preguntas'!$C$2:$FN$85,3,FALSE),"")</f>
        <v/>
      </c>
      <c r="AR182" s="1" t="str">
        <f>IFERROR(VLOOKUP(CONCATENATE(AP$1,AP182),'Formulario de Preguntas'!$C$2:$FN$85,4,FALSE),"")</f>
        <v/>
      </c>
      <c r="AS182" s="29">
        <f>IF($B182='Formulario de Respuestas'!$D181,'Formulario de Respuestas'!$S181,"ES DIFERENTE")</f>
        <v>0</v>
      </c>
      <c r="AT182" s="19" t="str">
        <f>IFERROR(VLOOKUP(CONCATENATE(AS$1,AS182),'Formulario de Preguntas'!$C$2:$FN$85,3,FALSE),"")</f>
        <v/>
      </c>
      <c r="AU182" s="1" t="str">
        <f>IFERROR(VLOOKUP(CONCATENATE(AS$1,AS182),'Formulario de Preguntas'!$C$2:$FN$85,4,FALSE),"")</f>
        <v/>
      </c>
      <c r="AV182" s="29">
        <f>IF($B182='Formulario de Respuestas'!$D181,'Formulario de Respuestas'!$T181,"ES DIFERENTE")</f>
        <v>0</v>
      </c>
      <c r="AW182" s="19" t="str">
        <f>IFERROR(VLOOKUP(CONCATENATE(AV$1,AV182),'Formulario de Preguntas'!$C$2:$FN$85,3,FALSE),"")</f>
        <v/>
      </c>
      <c r="AX182" s="1" t="str">
        <f>IFERROR(VLOOKUP(CONCATENATE(AV$1,AV182),'Formulario de Preguntas'!$C$2:$FN$85,4,FALSE),"")</f>
        <v/>
      </c>
      <c r="AY182" s="29">
        <f>IF($B182='Formulario de Respuestas'!$D181,'Formulario de Respuestas'!$U181,"ES DIFERENTE")</f>
        <v>0</v>
      </c>
      <c r="AZ182" s="19" t="str">
        <f>IFERROR(VLOOKUP(CONCATENATE(AY$1,AY182),'Formulario de Preguntas'!$C$2:$FN$85,3,FALSE),"")</f>
        <v/>
      </c>
      <c r="BA182" s="1" t="str">
        <f>IFERROR(VLOOKUP(CONCATENATE(AY$1,AY182),'Formulario de Preguntas'!$C$2:$FN$85,4,FALSE),"")</f>
        <v/>
      </c>
      <c r="BB182" s="29">
        <f>IF($B182='Formulario de Respuestas'!$D181,'Formulario de Respuestas'!$V181,"ES DIFERENTE")</f>
        <v>0</v>
      </c>
      <c r="BC182" s="19" t="str">
        <f>IFERROR(VLOOKUP(CONCATENATE(BB$1,BB182),'Formulario de Preguntas'!$C$2:$FN$85,3,FALSE),"")</f>
        <v/>
      </c>
      <c r="BD182" s="1" t="str">
        <f>IFERROR(VLOOKUP(CONCATENATE(BB$1,BB182),'Formulario de Preguntas'!$C$2:$FN$85,4,FALSE),"")</f>
        <v/>
      </c>
      <c r="BE182" s="29">
        <f>IF($B182='Formulario de Respuestas'!$D181,'Formulario de Respuestas'!$W181,"ES DIFERENTE")</f>
        <v>0</v>
      </c>
      <c r="BF182" s="19" t="str">
        <f>IFERROR(VLOOKUP(CONCATENATE(BE$1,BE182),'Formulario de Preguntas'!$C$2:$FN$85,3,FALSE),"")</f>
        <v/>
      </c>
      <c r="BG182" s="1" t="str">
        <f>IFERROR(VLOOKUP(CONCATENATE(BE$1,BE182),'Formulario de Preguntas'!$C$2:$FN$85,4,FALSE),"")</f>
        <v/>
      </c>
      <c r="BH182" s="29">
        <f>IF($B182='Formulario de Respuestas'!$D181,'Formulario de Respuestas'!$X181,"ES DIFERENTE")</f>
        <v>0</v>
      </c>
      <c r="BI182" s="19" t="str">
        <f>IFERROR(VLOOKUP(CONCATENATE(BH$1,BH182),'Formulario de Preguntas'!$C$2:$FN$85,3,FALSE),"")</f>
        <v/>
      </c>
      <c r="BJ182" s="1" t="str">
        <f>IFERROR(VLOOKUP(CONCATENATE(BH$1,BH182),'Formulario de Preguntas'!$C$2:$FN$85,4,FALSE),"")</f>
        <v/>
      </c>
      <c r="BL182" s="29">
        <f>IF($B182='Formulario de Respuestas'!$D181,'Formulario de Respuestas'!$X181,"ES DIFERENTE")</f>
        <v>0</v>
      </c>
      <c r="BM182" s="19" t="str">
        <f>IFERROR(VLOOKUP(CONCATENATE(BL$1,BL182),'Formulario de Preguntas'!$C$2:$FN$85,3,FALSE),"")</f>
        <v/>
      </c>
      <c r="BN182" s="1" t="str">
        <f>IFERROR(VLOOKUP(CONCATENATE(BL$1,BL182),'Formulario de Preguntas'!$C$2:$FN$85,4,FALSE),"")</f>
        <v/>
      </c>
      <c r="BP182" s="1">
        <f t="shared" si="7"/>
        <v>0</v>
      </c>
      <c r="BQ182" s="1">
        <f t="shared" si="8"/>
        <v>0.25</v>
      </c>
      <c r="BR182" s="1">
        <f t="shared" si="9"/>
        <v>0</v>
      </c>
      <c r="BS182" s="1">
        <f>COUNTIF('Formulario de Respuestas'!$E181:$AC181,"A")</f>
        <v>0</v>
      </c>
      <c r="BT182" s="1">
        <f>COUNTIF('Formulario de Respuestas'!$E181:$AC181,"B")</f>
        <v>0</v>
      </c>
      <c r="BU182" s="1">
        <f>COUNTIF('Formulario de Respuestas'!$E181:$AC181,"C")</f>
        <v>0</v>
      </c>
      <c r="BV182" s="1">
        <f>COUNTIF('Formulario de Respuestas'!$E181:$AC181,"D")</f>
        <v>0</v>
      </c>
      <c r="BW182" s="1">
        <f>COUNTIF('Formulario de Respuestas'!$E181:$AC181,"E (RESPUESTA ANULADA)")</f>
        <v>0</v>
      </c>
    </row>
    <row r="183" spans="1:75" x14ac:dyDescent="0.25">
      <c r="A183" s="1">
        <f>'Formulario de Respuestas'!C182</f>
        <v>0</v>
      </c>
      <c r="B183" s="1">
        <f>'Formulario de Respuestas'!D182</f>
        <v>0</v>
      </c>
      <c r="C183" s="29">
        <f>IF($B183='Formulario de Respuestas'!$D182,'Formulario de Respuestas'!$E182,"ES DIFERENTE")</f>
        <v>0</v>
      </c>
      <c r="D183" s="19" t="str">
        <f>IFERROR(VLOOKUP(CONCATENATE(C$1,C183),'Formulario de Preguntas'!$C$2:$FN$85,3,FALSE),"")</f>
        <v/>
      </c>
      <c r="E183" s="1" t="str">
        <f>IFERROR(VLOOKUP(CONCATENATE(C$1,C183),'Formulario de Preguntas'!$C$2:$FN$85,4,FALSE),"")</f>
        <v/>
      </c>
      <c r="F183" s="29">
        <f>IF($B183='Formulario de Respuestas'!$D182,'Formulario de Respuestas'!$F182,"ES DIFERENTE")</f>
        <v>0</v>
      </c>
      <c r="G183" s="19" t="str">
        <f>IFERROR(VLOOKUP(CONCATENATE(F$1,F183),'Formulario de Preguntas'!$C$2:$FN$85,3,FALSE),"")</f>
        <v/>
      </c>
      <c r="H183" s="1" t="str">
        <f>IFERROR(VLOOKUP(CONCATENATE(F$1,F183),'Formulario de Preguntas'!$C$2:$FN$85,4,FALSE),"")</f>
        <v/>
      </c>
      <c r="I183" s="29">
        <f>IF($B183='Formulario de Respuestas'!$D182,'Formulario de Respuestas'!$G182,"ES DIFERENTE")</f>
        <v>0</v>
      </c>
      <c r="J183" s="19" t="str">
        <f>IFERROR(VLOOKUP(CONCATENATE(I$1,I183),'Formulario de Preguntas'!$C$2:$FN$85,3,FALSE),"")</f>
        <v/>
      </c>
      <c r="K183" s="1" t="str">
        <f>IFERROR(VLOOKUP(CONCATENATE(I$1,I183),'Formulario de Preguntas'!$C$2:$FN$85,4,FALSE),"")</f>
        <v/>
      </c>
      <c r="L183" s="29">
        <f>IF($B183='Formulario de Respuestas'!$D182,'Formulario de Respuestas'!$H182,"ES DIFERENTE")</f>
        <v>0</v>
      </c>
      <c r="M183" s="19" t="str">
        <f>IFERROR(VLOOKUP(CONCATENATE(L$1,L183),'Formulario de Preguntas'!$C$2:$FN$85,3,FALSE),"")</f>
        <v/>
      </c>
      <c r="N183" s="1" t="str">
        <f>IFERROR(VLOOKUP(CONCATENATE(L$1,L183),'Formulario de Preguntas'!$C$2:$FN$85,4,FALSE),"")</f>
        <v/>
      </c>
      <c r="O183" s="29">
        <f>IF($B183='Formulario de Respuestas'!$D182,'Formulario de Respuestas'!$I182,"ES DIFERENTE")</f>
        <v>0</v>
      </c>
      <c r="P183" s="19" t="str">
        <f>IFERROR(VLOOKUP(CONCATENATE(O$1,O183),'Formulario de Preguntas'!$C$2:$FN$85,3,FALSE),"")</f>
        <v/>
      </c>
      <c r="Q183" s="1" t="str">
        <f>IFERROR(VLOOKUP(CONCATENATE(O$1,O183),'Formulario de Preguntas'!$C$2:$FN$85,4,FALSE),"")</f>
        <v/>
      </c>
      <c r="R183" s="29">
        <f>IF($B183='Formulario de Respuestas'!$D182,'Formulario de Respuestas'!$J182,"ES DIFERENTE")</f>
        <v>0</v>
      </c>
      <c r="S183" s="19" t="str">
        <f>IFERROR(VLOOKUP(CONCATENATE(R$1,R183),'Formulario de Preguntas'!$C$2:$FN$85,3,FALSE),"")</f>
        <v/>
      </c>
      <c r="T183" s="1" t="str">
        <f>IFERROR(VLOOKUP(CONCATENATE(R$1,R183),'Formulario de Preguntas'!$C$2:$FN$85,4,FALSE),"")</f>
        <v/>
      </c>
      <c r="U183" s="29">
        <f>IF($B183='Formulario de Respuestas'!$D182,'Formulario de Respuestas'!$K182,"ES DIFERENTE")</f>
        <v>0</v>
      </c>
      <c r="V183" s="19" t="str">
        <f>IFERROR(VLOOKUP(CONCATENATE(U$1,U183),'Formulario de Preguntas'!$C$2:$FN$85,3,FALSE),"")</f>
        <v/>
      </c>
      <c r="W183" s="1" t="str">
        <f>IFERROR(VLOOKUP(CONCATENATE(U$1,U183),'Formulario de Preguntas'!$C$2:$FN$85,4,FALSE),"")</f>
        <v/>
      </c>
      <c r="X183" s="29">
        <f>IF($B183='Formulario de Respuestas'!$D182,'Formulario de Respuestas'!$L182,"ES DIFERENTE")</f>
        <v>0</v>
      </c>
      <c r="Y183" s="19" t="str">
        <f>IFERROR(VLOOKUP(CONCATENATE(X$1,X183),'Formulario de Preguntas'!$C$2:$FN$85,3,FALSE),"")</f>
        <v/>
      </c>
      <c r="Z183" s="1" t="str">
        <f>IFERROR(VLOOKUP(CONCATENATE(X$1,X183),'Formulario de Preguntas'!$C$2:$FN$85,4,FALSE),"")</f>
        <v/>
      </c>
      <c r="AA183" s="29">
        <f>IF($B183='Formulario de Respuestas'!$D182,'Formulario de Respuestas'!$M182,"ES DIFERENTE")</f>
        <v>0</v>
      </c>
      <c r="AB183" s="19" t="str">
        <f>IFERROR(VLOOKUP(CONCATENATE(AA$1,AA183),'Formulario de Preguntas'!$C$2:$FN$85,3,FALSE),"")</f>
        <v/>
      </c>
      <c r="AC183" s="1" t="str">
        <f>IFERROR(VLOOKUP(CONCATENATE(AA$1,AA183),'Formulario de Preguntas'!$C$2:$FN$85,4,FALSE),"")</f>
        <v/>
      </c>
      <c r="AD183" s="29">
        <f>IF($B183='Formulario de Respuestas'!$D182,'Formulario de Respuestas'!$N182,"ES DIFERENTE")</f>
        <v>0</v>
      </c>
      <c r="AE183" s="19" t="str">
        <f>IFERROR(VLOOKUP(CONCATENATE(AD$1,AD183),'Formulario de Preguntas'!$C$2:$FN$85,3,FALSE),"")</f>
        <v/>
      </c>
      <c r="AF183" s="1" t="str">
        <f>IFERROR(VLOOKUP(CONCATENATE(AD$1,AD183),'Formulario de Preguntas'!$C$2:$FN$85,4,FALSE),"")</f>
        <v/>
      </c>
      <c r="AG183" s="29">
        <f>IF($B183='Formulario de Respuestas'!$D182,'Formulario de Respuestas'!$O182,"ES DIFERENTE")</f>
        <v>0</v>
      </c>
      <c r="AH183" s="19" t="str">
        <f>IFERROR(VLOOKUP(CONCATENATE(AG$1,AG183),'Formulario de Preguntas'!$C$2:$FN$85,3,FALSE),"")</f>
        <v/>
      </c>
      <c r="AI183" s="1" t="str">
        <f>IFERROR(VLOOKUP(CONCATENATE(AG$1,AG183),'Formulario de Preguntas'!$C$2:$FN$85,4,FALSE),"")</f>
        <v/>
      </c>
      <c r="AJ183" s="29">
        <f>IF($B183='Formulario de Respuestas'!$D182,'Formulario de Respuestas'!$P182,"ES DIFERENTE")</f>
        <v>0</v>
      </c>
      <c r="AK183" s="19" t="str">
        <f>IFERROR(VLOOKUP(CONCATENATE(AJ$1,AJ183),'Formulario de Preguntas'!$C$2:$FN$85,3,FALSE),"")</f>
        <v/>
      </c>
      <c r="AL183" s="1" t="str">
        <f>IFERROR(VLOOKUP(CONCATENATE(AJ$1,AJ183),'Formulario de Preguntas'!$C$2:$FN$85,4,FALSE),"")</f>
        <v/>
      </c>
      <c r="AM183" s="29">
        <f>IF($B183='Formulario de Respuestas'!$D182,'Formulario de Respuestas'!$Q182,"ES DIFERENTE")</f>
        <v>0</v>
      </c>
      <c r="AN183" s="19" t="str">
        <f>IFERROR(VLOOKUP(CONCATENATE(AM$1,AM183),'Formulario de Preguntas'!$C$2:$FN$85,3,FALSE),"")</f>
        <v/>
      </c>
      <c r="AO183" s="1" t="str">
        <f>IFERROR(VLOOKUP(CONCATENATE(AM$1,AM183),'Formulario de Preguntas'!$C$2:$FN$85,4,FALSE),"")</f>
        <v/>
      </c>
      <c r="AP183" s="29">
        <f>IF($B183='Formulario de Respuestas'!$D182,'Formulario de Respuestas'!$R182,"ES DIFERENTE")</f>
        <v>0</v>
      </c>
      <c r="AQ183" s="19" t="str">
        <f>IFERROR(VLOOKUP(CONCATENATE(AP$1,AP183),'Formulario de Preguntas'!$C$2:$FN$85,3,FALSE),"")</f>
        <v/>
      </c>
      <c r="AR183" s="1" t="str">
        <f>IFERROR(VLOOKUP(CONCATENATE(AP$1,AP183),'Formulario de Preguntas'!$C$2:$FN$85,4,FALSE),"")</f>
        <v/>
      </c>
      <c r="AS183" s="29">
        <f>IF($B183='Formulario de Respuestas'!$D182,'Formulario de Respuestas'!$S182,"ES DIFERENTE")</f>
        <v>0</v>
      </c>
      <c r="AT183" s="19" t="str">
        <f>IFERROR(VLOOKUP(CONCATENATE(AS$1,AS183),'Formulario de Preguntas'!$C$2:$FN$85,3,FALSE),"")</f>
        <v/>
      </c>
      <c r="AU183" s="1" t="str">
        <f>IFERROR(VLOOKUP(CONCATENATE(AS$1,AS183),'Formulario de Preguntas'!$C$2:$FN$85,4,FALSE),"")</f>
        <v/>
      </c>
      <c r="AV183" s="29">
        <f>IF($B183='Formulario de Respuestas'!$D182,'Formulario de Respuestas'!$T182,"ES DIFERENTE")</f>
        <v>0</v>
      </c>
      <c r="AW183" s="19" t="str">
        <f>IFERROR(VLOOKUP(CONCATENATE(AV$1,AV183),'Formulario de Preguntas'!$C$2:$FN$85,3,FALSE),"")</f>
        <v/>
      </c>
      <c r="AX183" s="1" t="str">
        <f>IFERROR(VLOOKUP(CONCATENATE(AV$1,AV183),'Formulario de Preguntas'!$C$2:$FN$85,4,FALSE),"")</f>
        <v/>
      </c>
      <c r="AY183" s="29">
        <f>IF($B183='Formulario de Respuestas'!$D182,'Formulario de Respuestas'!$U182,"ES DIFERENTE")</f>
        <v>0</v>
      </c>
      <c r="AZ183" s="19" t="str">
        <f>IFERROR(VLOOKUP(CONCATENATE(AY$1,AY183),'Formulario de Preguntas'!$C$2:$FN$85,3,FALSE),"")</f>
        <v/>
      </c>
      <c r="BA183" s="1" t="str">
        <f>IFERROR(VLOOKUP(CONCATENATE(AY$1,AY183),'Formulario de Preguntas'!$C$2:$FN$85,4,FALSE),"")</f>
        <v/>
      </c>
      <c r="BB183" s="29">
        <f>IF($B183='Formulario de Respuestas'!$D182,'Formulario de Respuestas'!$V182,"ES DIFERENTE")</f>
        <v>0</v>
      </c>
      <c r="BC183" s="19" t="str">
        <f>IFERROR(VLOOKUP(CONCATENATE(BB$1,BB183),'Formulario de Preguntas'!$C$2:$FN$85,3,FALSE),"")</f>
        <v/>
      </c>
      <c r="BD183" s="1" t="str">
        <f>IFERROR(VLOOKUP(CONCATENATE(BB$1,BB183),'Formulario de Preguntas'!$C$2:$FN$85,4,FALSE),"")</f>
        <v/>
      </c>
      <c r="BE183" s="29">
        <f>IF($B183='Formulario de Respuestas'!$D182,'Formulario de Respuestas'!$W182,"ES DIFERENTE")</f>
        <v>0</v>
      </c>
      <c r="BF183" s="19" t="str">
        <f>IFERROR(VLOOKUP(CONCATENATE(BE$1,BE183),'Formulario de Preguntas'!$C$2:$FN$85,3,FALSE),"")</f>
        <v/>
      </c>
      <c r="BG183" s="1" t="str">
        <f>IFERROR(VLOOKUP(CONCATENATE(BE$1,BE183),'Formulario de Preguntas'!$C$2:$FN$85,4,FALSE),"")</f>
        <v/>
      </c>
      <c r="BH183" s="29">
        <f>IF($B183='Formulario de Respuestas'!$D182,'Formulario de Respuestas'!$X182,"ES DIFERENTE")</f>
        <v>0</v>
      </c>
      <c r="BI183" s="19" t="str">
        <f>IFERROR(VLOOKUP(CONCATENATE(BH$1,BH183),'Formulario de Preguntas'!$C$2:$FN$85,3,FALSE),"")</f>
        <v/>
      </c>
      <c r="BJ183" s="1" t="str">
        <f>IFERROR(VLOOKUP(CONCATENATE(BH$1,BH183),'Formulario de Preguntas'!$C$2:$FN$85,4,FALSE),"")</f>
        <v/>
      </c>
      <c r="BL183" s="29">
        <f>IF($B183='Formulario de Respuestas'!$D182,'Formulario de Respuestas'!$X182,"ES DIFERENTE")</f>
        <v>0</v>
      </c>
      <c r="BM183" s="19" t="str">
        <f>IFERROR(VLOOKUP(CONCATENATE(BL$1,BL183),'Formulario de Preguntas'!$C$2:$FN$85,3,FALSE),"")</f>
        <v/>
      </c>
      <c r="BN183" s="1" t="str">
        <f>IFERROR(VLOOKUP(CONCATENATE(BL$1,BL183),'Formulario de Preguntas'!$C$2:$FN$85,4,FALSE),"")</f>
        <v/>
      </c>
      <c r="BP183" s="1">
        <f t="shared" si="7"/>
        <v>0</v>
      </c>
      <c r="BQ183" s="1">
        <f t="shared" si="8"/>
        <v>0.25</v>
      </c>
      <c r="BR183" s="1">
        <f t="shared" si="9"/>
        <v>0</v>
      </c>
      <c r="BS183" s="1">
        <f>COUNTIF('Formulario de Respuestas'!$E182:$AC182,"A")</f>
        <v>0</v>
      </c>
      <c r="BT183" s="1">
        <f>COUNTIF('Formulario de Respuestas'!$E182:$AC182,"B")</f>
        <v>0</v>
      </c>
      <c r="BU183" s="1">
        <f>COUNTIF('Formulario de Respuestas'!$E182:$AC182,"C")</f>
        <v>0</v>
      </c>
      <c r="BV183" s="1">
        <f>COUNTIF('Formulario de Respuestas'!$E182:$AC182,"D")</f>
        <v>0</v>
      </c>
      <c r="BW183" s="1">
        <f>COUNTIF('Formulario de Respuestas'!$E182:$AC182,"E (RESPUESTA ANULADA)")</f>
        <v>0</v>
      </c>
    </row>
    <row r="184" spans="1:75" x14ac:dyDescent="0.25">
      <c r="A184" s="1">
        <f>'Formulario de Respuestas'!C183</f>
        <v>0</v>
      </c>
      <c r="B184" s="1">
        <f>'Formulario de Respuestas'!D183</f>
        <v>0</v>
      </c>
      <c r="C184" s="29">
        <f>IF($B184='Formulario de Respuestas'!$D183,'Formulario de Respuestas'!$E183,"ES DIFERENTE")</f>
        <v>0</v>
      </c>
      <c r="D184" s="19" t="str">
        <f>IFERROR(VLOOKUP(CONCATENATE(C$1,C184),'Formulario de Preguntas'!$C$2:$FN$85,3,FALSE),"")</f>
        <v/>
      </c>
      <c r="E184" s="1" t="str">
        <f>IFERROR(VLOOKUP(CONCATENATE(C$1,C184),'Formulario de Preguntas'!$C$2:$FN$85,4,FALSE),"")</f>
        <v/>
      </c>
      <c r="F184" s="29">
        <f>IF($B184='Formulario de Respuestas'!$D183,'Formulario de Respuestas'!$F183,"ES DIFERENTE")</f>
        <v>0</v>
      </c>
      <c r="G184" s="19" t="str">
        <f>IFERROR(VLOOKUP(CONCATENATE(F$1,F184),'Formulario de Preguntas'!$C$2:$FN$85,3,FALSE),"")</f>
        <v/>
      </c>
      <c r="H184" s="1" t="str">
        <f>IFERROR(VLOOKUP(CONCATENATE(F$1,F184),'Formulario de Preguntas'!$C$2:$FN$85,4,FALSE),"")</f>
        <v/>
      </c>
      <c r="I184" s="29">
        <f>IF($B184='Formulario de Respuestas'!$D183,'Formulario de Respuestas'!$G183,"ES DIFERENTE")</f>
        <v>0</v>
      </c>
      <c r="J184" s="19" t="str">
        <f>IFERROR(VLOOKUP(CONCATENATE(I$1,I184),'Formulario de Preguntas'!$C$2:$FN$85,3,FALSE),"")</f>
        <v/>
      </c>
      <c r="K184" s="1" t="str">
        <f>IFERROR(VLOOKUP(CONCATENATE(I$1,I184),'Formulario de Preguntas'!$C$2:$FN$85,4,FALSE),"")</f>
        <v/>
      </c>
      <c r="L184" s="29">
        <f>IF($B184='Formulario de Respuestas'!$D183,'Formulario de Respuestas'!$H183,"ES DIFERENTE")</f>
        <v>0</v>
      </c>
      <c r="M184" s="19" t="str">
        <f>IFERROR(VLOOKUP(CONCATENATE(L$1,L184),'Formulario de Preguntas'!$C$2:$FN$85,3,FALSE),"")</f>
        <v/>
      </c>
      <c r="N184" s="1" t="str">
        <f>IFERROR(VLOOKUP(CONCATENATE(L$1,L184),'Formulario de Preguntas'!$C$2:$FN$85,4,FALSE),"")</f>
        <v/>
      </c>
      <c r="O184" s="29">
        <f>IF($B184='Formulario de Respuestas'!$D183,'Formulario de Respuestas'!$I183,"ES DIFERENTE")</f>
        <v>0</v>
      </c>
      <c r="P184" s="19" t="str">
        <f>IFERROR(VLOOKUP(CONCATENATE(O$1,O184),'Formulario de Preguntas'!$C$2:$FN$85,3,FALSE),"")</f>
        <v/>
      </c>
      <c r="Q184" s="1" t="str">
        <f>IFERROR(VLOOKUP(CONCATENATE(O$1,O184),'Formulario de Preguntas'!$C$2:$FN$85,4,FALSE),"")</f>
        <v/>
      </c>
      <c r="R184" s="29">
        <f>IF($B184='Formulario de Respuestas'!$D183,'Formulario de Respuestas'!$J183,"ES DIFERENTE")</f>
        <v>0</v>
      </c>
      <c r="S184" s="19" t="str">
        <f>IFERROR(VLOOKUP(CONCATENATE(R$1,R184),'Formulario de Preguntas'!$C$2:$FN$85,3,FALSE),"")</f>
        <v/>
      </c>
      <c r="T184" s="1" t="str">
        <f>IFERROR(VLOOKUP(CONCATENATE(R$1,R184),'Formulario de Preguntas'!$C$2:$FN$85,4,FALSE),"")</f>
        <v/>
      </c>
      <c r="U184" s="29">
        <f>IF($B184='Formulario de Respuestas'!$D183,'Formulario de Respuestas'!$K183,"ES DIFERENTE")</f>
        <v>0</v>
      </c>
      <c r="V184" s="19" t="str">
        <f>IFERROR(VLOOKUP(CONCATENATE(U$1,U184),'Formulario de Preguntas'!$C$2:$FN$85,3,FALSE),"")</f>
        <v/>
      </c>
      <c r="W184" s="1" t="str">
        <f>IFERROR(VLOOKUP(CONCATENATE(U$1,U184),'Formulario de Preguntas'!$C$2:$FN$85,4,FALSE),"")</f>
        <v/>
      </c>
      <c r="X184" s="29">
        <f>IF($B184='Formulario de Respuestas'!$D183,'Formulario de Respuestas'!$L183,"ES DIFERENTE")</f>
        <v>0</v>
      </c>
      <c r="Y184" s="19" t="str">
        <f>IFERROR(VLOOKUP(CONCATENATE(X$1,X184),'Formulario de Preguntas'!$C$2:$FN$85,3,FALSE),"")</f>
        <v/>
      </c>
      <c r="Z184" s="1" t="str">
        <f>IFERROR(VLOOKUP(CONCATENATE(X$1,X184),'Formulario de Preguntas'!$C$2:$FN$85,4,FALSE),"")</f>
        <v/>
      </c>
      <c r="AA184" s="29">
        <f>IF($B184='Formulario de Respuestas'!$D183,'Formulario de Respuestas'!$M183,"ES DIFERENTE")</f>
        <v>0</v>
      </c>
      <c r="AB184" s="19" t="str">
        <f>IFERROR(VLOOKUP(CONCATENATE(AA$1,AA184),'Formulario de Preguntas'!$C$2:$FN$85,3,FALSE),"")</f>
        <v/>
      </c>
      <c r="AC184" s="1" t="str">
        <f>IFERROR(VLOOKUP(CONCATENATE(AA$1,AA184),'Formulario de Preguntas'!$C$2:$FN$85,4,FALSE),"")</f>
        <v/>
      </c>
      <c r="AD184" s="29">
        <f>IF($B184='Formulario de Respuestas'!$D183,'Formulario de Respuestas'!$N183,"ES DIFERENTE")</f>
        <v>0</v>
      </c>
      <c r="AE184" s="19" t="str">
        <f>IFERROR(VLOOKUP(CONCATENATE(AD$1,AD184),'Formulario de Preguntas'!$C$2:$FN$85,3,FALSE),"")</f>
        <v/>
      </c>
      <c r="AF184" s="1" t="str">
        <f>IFERROR(VLOOKUP(CONCATENATE(AD$1,AD184),'Formulario de Preguntas'!$C$2:$FN$85,4,FALSE),"")</f>
        <v/>
      </c>
      <c r="AG184" s="29">
        <f>IF($B184='Formulario de Respuestas'!$D183,'Formulario de Respuestas'!$O183,"ES DIFERENTE")</f>
        <v>0</v>
      </c>
      <c r="AH184" s="19" t="str">
        <f>IFERROR(VLOOKUP(CONCATENATE(AG$1,AG184),'Formulario de Preguntas'!$C$2:$FN$85,3,FALSE),"")</f>
        <v/>
      </c>
      <c r="AI184" s="1" t="str">
        <f>IFERROR(VLOOKUP(CONCATENATE(AG$1,AG184),'Formulario de Preguntas'!$C$2:$FN$85,4,FALSE),"")</f>
        <v/>
      </c>
      <c r="AJ184" s="29">
        <f>IF($B184='Formulario de Respuestas'!$D183,'Formulario de Respuestas'!$P183,"ES DIFERENTE")</f>
        <v>0</v>
      </c>
      <c r="AK184" s="19" t="str">
        <f>IFERROR(VLOOKUP(CONCATENATE(AJ$1,AJ184),'Formulario de Preguntas'!$C$2:$FN$85,3,FALSE),"")</f>
        <v/>
      </c>
      <c r="AL184" s="1" t="str">
        <f>IFERROR(VLOOKUP(CONCATENATE(AJ$1,AJ184),'Formulario de Preguntas'!$C$2:$FN$85,4,FALSE),"")</f>
        <v/>
      </c>
      <c r="AM184" s="29">
        <f>IF($B184='Formulario de Respuestas'!$D183,'Formulario de Respuestas'!$Q183,"ES DIFERENTE")</f>
        <v>0</v>
      </c>
      <c r="AN184" s="19" t="str">
        <f>IFERROR(VLOOKUP(CONCATENATE(AM$1,AM184),'Formulario de Preguntas'!$C$2:$FN$85,3,FALSE),"")</f>
        <v/>
      </c>
      <c r="AO184" s="1" t="str">
        <f>IFERROR(VLOOKUP(CONCATENATE(AM$1,AM184),'Formulario de Preguntas'!$C$2:$FN$85,4,FALSE),"")</f>
        <v/>
      </c>
      <c r="AP184" s="29">
        <f>IF($B184='Formulario de Respuestas'!$D183,'Formulario de Respuestas'!$R183,"ES DIFERENTE")</f>
        <v>0</v>
      </c>
      <c r="AQ184" s="19" t="str">
        <f>IFERROR(VLOOKUP(CONCATENATE(AP$1,AP184),'Formulario de Preguntas'!$C$2:$FN$85,3,FALSE),"")</f>
        <v/>
      </c>
      <c r="AR184" s="1" t="str">
        <f>IFERROR(VLOOKUP(CONCATENATE(AP$1,AP184),'Formulario de Preguntas'!$C$2:$FN$85,4,FALSE),"")</f>
        <v/>
      </c>
      <c r="AS184" s="29">
        <f>IF($B184='Formulario de Respuestas'!$D183,'Formulario de Respuestas'!$S183,"ES DIFERENTE")</f>
        <v>0</v>
      </c>
      <c r="AT184" s="19" t="str">
        <f>IFERROR(VLOOKUP(CONCATENATE(AS$1,AS184),'Formulario de Preguntas'!$C$2:$FN$85,3,FALSE),"")</f>
        <v/>
      </c>
      <c r="AU184" s="1" t="str">
        <f>IFERROR(VLOOKUP(CONCATENATE(AS$1,AS184),'Formulario de Preguntas'!$C$2:$FN$85,4,FALSE),"")</f>
        <v/>
      </c>
      <c r="AV184" s="29">
        <f>IF($B184='Formulario de Respuestas'!$D183,'Formulario de Respuestas'!$T183,"ES DIFERENTE")</f>
        <v>0</v>
      </c>
      <c r="AW184" s="19" t="str">
        <f>IFERROR(VLOOKUP(CONCATENATE(AV$1,AV184),'Formulario de Preguntas'!$C$2:$FN$85,3,FALSE),"")</f>
        <v/>
      </c>
      <c r="AX184" s="1" t="str">
        <f>IFERROR(VLOOKUP(CONCATENATE(AV$1,AV184),'Formulario de Preguntas'!$C$2:$FN$85,4,FALSE),"")</f>
        <v/>
      </c>
      <c r="AY184" s="29">
        <f>IF($B184='Formulario de Respuestas'!$D183,'Formulario de Respuestas'!$U183,"ES DIFERENTE")</f>
        <v>0</v>
      </c>
      <c r="AZ184" s="19" t="str">
        <f>IFERROR(VLOOKUP(CONCATENATE(AY$1,AY184),'Formulario de Preguntas'!$C$2:$FN$85,3,FALSE),"")</f>
        <v/>
      </c>
      <c r="BA184" s="1" t="str">
        <f>IFERROR(VLOOKUP(CONCATENATE(AY$1,AY184),'Formulario de Preguntas'!$C$2:$FN$85,4,FALSE),"")</f>
        <v/>
      </c>
      <c r="BB184" s="29">
        <f>IF($B184='Formulario de Respuestas'!$D183,'Formulario de Respuestas'!$V183,"ES DIFERENTE")</f>
        <v>0</v>
      </c>
      <c r="BC184" s="19" t="str">
        <f>IFERROR(VLOOKUP(CONCATENATE(BB$1,BB184),'Formulario de Preguntas'!$C$2:$FN$85,3,FALSE),"")</f>
        <v/>
      </c>
      <c r="BD184" s="1" t="str">
        <f>IFERROR(VLOOKUP(CONCATENATE(BB$1,BB184),'Formulario de Preguntas'!$C$2:$FN$85,4,FALSE),"")</f>
        <v/>
      </c>
      <c r="BE184" s="29">
        <f>IF($B184='Formulario de Respuestas'!$D183,'Formulario de Respuestas'!$W183,"ES DIFERENTE")</f>
        <v>0</v>
      </c>
      <c r="BF184" s="19" t="str">
        <f>IFERROR(VLOOKUP(CONCATENATE(BE$1,BE184),'Formulario de Preguntas'!$C$2:$FN$85,3,FALSE),"")</f>
        <v/>
      </c>
      <c r="BG184" s="1" t="str">
        <f>IFERROR(VLOOKUP(CONCATENATE(BE$1,BE184),'Formulario de Preguntas'!$C$2:$FN$85,4,FALSE),"")</f>
        <v/>
      </c>
      <c r="BH184" s="29">
        <f>IF($B184='Formulario de Respuestas'!$D183,'Formulario de Respuestas'!$X183,"ES DIFERENTE")</f>
        <v>0</v>
      </c>
      <c r="BI184" s="19" t="str">
        <f>IFERROR(VLOOKUP(CONCATENATE(BH$1,BH184),'Formulario de Preguntas'!$C$2:$FN$85,3,FALSE),"")</f>
        <v/>
      </c>
      <c r="BJ184" s="1" t="str">
        <f>IFERROR(VLOOKUP(CONCATENATE(BH$1,BH184),'Formulario de Preguntas'!$C$2:$FN$85,4,FALSE),"")</f>
        <v/>
      </c>
      <c r="BL184" s="29">
        <f>IF($B184='Formulario de Respuestas'!$D183,'Formulario de Respuestas'!$X183,"ES DIFERENTE")</f>
        <v>0</v>
      </c>
      <c r="BM184" s="19" t="str">
        <f>IFERROR(VLOOKUP(CONCATENATE(BL$1,BL184),'Formulario de Preguntas'!$C$2:$FN$85,3,FALSE),"")</f>
        <v/>
      </c>
      <c r="BN184" s="1" t="str">
        <f>IFERROR(VLOOKUP(CONCATENATE(BL$1,BL184),'Formulario de Preguntas'!$C$2:$FN$85,4,FALSE),"")</f>
        <v/>
      </c>
      <c r="BP184" s="1">
        <f t="shared" si="7"/>
        <v>0</v>
      </c>
      <c r="BQ184" s="1">
        <f t="shared" si="8"/>
        <v>0.25</v>
      </c>
      <c r="BR184" s="1">
        <f t="shared" si="9"/>
        <v>0</v>
      </c>
      <c r="BS184" s="1">
        <f>COUNTIF('Formulario de Respuestas'!$E183:$AC183,"A")</f>
        <v>0</v>
      </c>
      <c r="BT184" s="1">
        <f>COUNTIF('Formulario de Respuestas'!$E183:$AC183,"B")</f>
        <v>0</v>
      </c>
      <c r="BU184" s="1">
        <f>COUNTIF('Formulario de Respuestas'!$E183:$AC183,"C")</f>
        <v>0</v>
      </c>
      <c r="BV184" s="1">
        <f>COUNTIF('Formulario de Respuestas'!$E183:$AC183,"D")</f>
        <v>0</v>
      </c>
      <c r="BW184" s="1">
        <f>COUNTIF('Formulario de Respuestas'!$E183:$AC183,"E (RESPUESTA ANULADA)")</f>
        <v>0</v>
      </c>
    </row>
    <row r="185" spans="1:75" x14ac:dyDescent="0.25">
      <c r="A185" s="1">
        <f>'Formulario de Respuestas'!C184</f>
        <v>0</v>
      </c>
      <c r="B185" s="1">
        <f>'Formulario de Respuestas'!D184</f>
        <v>0</v>
      </c>
      <c r="C185" s="29">
        <f>IF($B185='Formulario de Respuestas'!$D184,'Formulario de Respuestas'!$E184,"ES DIFERENTE")</f>
        <v>0</v>
      </c>
      <c r="D185" s="19" t="str">
        <f>IFERROR(VLOOKUP(CONCATENATE(C$1,C185),'Formulario de Preguntas'!$C$2:$FN$85,3,FALSE),"")</f>
        <v/>
      </c>
      <c r="E185" s="1" t="str">
        <f>IFERROR(VLOOKUP(CONCATENATE(C$1,C185),'Formulario de Preguntas'!$C$2:$FN$85,4,FALSE),"")</f>
        <v/>
      </c>
      <c r="F185" s="29">
        <f>IF($B185='Formulario de Respuestas'!$D184,'Formulario de Respuestas'!$F184,"ES DIFERENTE")</f>
        <v>0</v>
      </c>
      <c r="G185" s="19" t="str">
        <f>IFERROR(VLOOKUP(CONCATENATE(F$1,F185),'Formulario de Preguntas'!$C$2:$FN$85,3,FALSE),"")</f>
        <v/>
      </c>
      <c r="H185" s="1" t="str">
        <f>IFERROR(VLOOKUP(CONCATENATE(F$1,F185),'Formulario de Preguntas'!$C$2:$FN$85,4,FALSE),"")</f>
        <v/>
      </c>
      <c r="I185" s="29">
        <f>IF($B185='Formulario de Respuestas'!$D184,'Formulario de Respuestas'!$G184,"ES DIFERENTE")</f>
        <v>0</v>
      </c>
      <c r="J185" s="19" t="str">
        <f>IFERROR(VLOOKUP(CONCATENATE(I$1,I185),'Formulario de Preguntas'!$C$2:$FN$85,3,FALSE),"")</f>
        <v/>
      </c>
      <c r="K185" s="1" t="str">
        <f>IFERROR(VLOOKUP(CONCATENATE(I$1,I185),'Formulario de Preguntas'!$C$2:$FN$85,4,FALSE),"")</f>
        <v/>
      </c>
      <c r="L185" s="29">
        <f>IF($B185='Formulario de Respuestas'!$D184,'Formulario de Respuestas'!$H184,"ES DIFERENTE")</f>
        <v>0</v>
      </c>
      <c r="M185" s="19" t="str">
        <f>IFERROR(VLOOKUP(CONCATENATE(L$1,L185),'Formulario de Preguntas'!$C$2:$FN$85,3,FALSE),"")</f>
        <v/>
      </c>
      <c r="N185" s="1" t="str">
        <f>IFERROR(VLOOKUP(CONCATENATE(L$1,L185),'Formulario de Preguntas'!$C$2:$FN$85,4,FALSE),"")</f>
        <v/>
      </c>
      <c r="O185" s="29">
        <f>IF($B185='Formulario de Respuestas'!$D184,'Formulario de Respuestas'!$I184,"ES DIFERENTE")</f>
        <v>0</v>
      </c>
      <c r="P185" s="19" t="str">
        <f>IFERROR(VLOOKUP(CONCATENATE(O$1,O185),'Formulario de Preguntas'!$C$2:$FN$85,3,FALSE),"")</f>
        <v/>
      </c>
      <c r="Q185" s="1" t="str">
        <f>IFERROR(VLOOKUP(CONCATENATE(O$1,O185),'Formulario de Preguntas'!$C$2:$FN$85,4,FALSE),"")</f>
        <v/>
      </c>
      <c r="R185" s="29">
        <f>IF($B185='Formulario de Respuestas'!$D184,'Formulario de Respuestas'!$J184,"ES DIFERENTE")</f>
        <v>0</v>
      </c>
      <c r="S185" s="19" t="str">
        <f>IFERROR(VLOOKUP(CONCATENATE(R$1,R185),'Formulario de Preguntas'!$C$2:$FN$85,3,FALSE),"")</f>
        <v/>
      </c>
      <c r="T185" s="1" t="str">
        <f>IFERROR(VLOOKUP(CONCATENATE(R$1,R185),'Formulario de Preguntas'!$C$2:$FN$85,4,FALSE),"")</f>
        <v/>
      </c>
      <c r="U185" s="29">
        <f>IF($B185='Formulario de Respuestas'!$D184,'Formulario de Respuestas'!$K184,"ES DIFERENTE")</f>
        <v>0</v>
      </c>
      <c r="V185" s="19" t="str">
        <f>IFERROR(VLOOKUP(CONCATENATE(U$1,U185),'Formulario de Preguntas'!$C$2:$FN$85,3,FALSE),"")</f>
        <v/>
      </c>
      <c r="W185" s="1" t="str">
        <f>IFERROR(VLOOKUP(CONCATENATE(U$1,U185),'Formulario de Preguntas'!$C$2:$FN$85,4,FALSE),"")</f>
        <v/>
      </c>
      <c r="X185" s="29">
        <f>IF($B185='Formulario de Respuestas'!$D184,'Formulario de Respuestas'!$L184,"ES DIFERENTE")</f>
        <v>0</v>
      </c>
      <c r="Y185" s="19" t="str">
        <f>IFERROR(VLOOKUP(CONCATENATE(X$1,X185),'Formulario de Preguntas'!$C$2:$FN$85,3,FALSE),"")</f>
        <v/>
      </c>
      <c r="Z185" s="1" t="str">
        <f>IFERROR(VLOOKUP(CONCATENATE(X$1,X185),'Formulario de Preguntas'!$C$2:$FN$85,4,FALSE),"")</f>
        <v/>
      </c>
      <c r="AA185" s="29">
        <f>IF($B185='Formulario de Respuestas'!$D184,'Formulario de Respuestas'!$M184,"ES DIFERENTE")</f>
        <v>0</v>
      </c>
      <c r="AB185" s="19" t="str">
        <f>IFERROR(VLOOKUP(CONCATENATE(AA$1,AA185),'Formulario de Preguntas'!$C$2:$FN$85,3,FALSE),"")</f>
        <v/>
      </c>
      <c r="AC185" s="1" t="str">
        <f>IFERROR(VLOOKUP(CONCATENATE(AA$1,AA185),'Formulario de Preguntas'!$C$2:$FN$85,4,FALSE),"")</f>
        <v/>
      </c>
      <c r="AD185" s="29">
        <f>IF($B185='Formulario de Respuestas'!$D184,'Formulario de Respuestas'!$N184,"ES DIFERENTE")</f>
        <v>0</v>
      </c>
      <c r="AE185" s="19" t="str">
        <f>IFERROR(VLOOKUP(CONCATENATE(AD$1,AD185),'Formulario de Preguntas'!$C$2:$FN$85,3,FALSE),"")</f>
        <v/>
      </c>
      <c r="AF185" s="1" t="str">
        <f>IFERROR(VLOOKUP(CONCATENATE(AD$1,AD185),'Formulario de Preguntas'!$C$2:$FN$85,4,FALSE),"")</f>
        <v/>
      </c>
      <c r="AG185" s="29">
        <f>IF($B185='Formulario de Respuestas'!$D184,'Formulario de Respuestas'!$O184,"ES DIFERENTE")</f>
        <v>0</v>
      </c>
      <c r="AH185" s="19" t="str">
        <f>IFERROR(VLOOKUP(CONCATENATE(AG$1,AG185),'Formulario de Preguntas'!$C$2:$FN$85,3,FALSE),"")</f>
        <v/>
      </c>
      <c r="AI185" s="1" t="str">
        <f>IFERROR(VLOOKUP(CONCATENATE(AG$1,AG185),'Formulario de Preguntas'!$C$2:$FN$85,4,FALSE),"")</f>
        <v/>
      </c>
      <c r="AJ185" s="29">
        <f>IF($B185='Formulario de Respuestas'!$D184,'Formulario de Respuestas'!$P184,"ES DIFERENTE")</f>
        <v>0</v>
      </c>
      <c r="AK185" s="19" t="str">
        <f>IFERROR(VLOOKUP(CONCATENATE(AJ$1,AJ185),'Formulario de Preguntas'!$C$2:$FN$85,3,FALSE),"")</f>
        <v/>
      </c>
      <c r="AL185" s="1" t="str">
        <f>IFERROR(VLOOKUP(CONCATENATE(AJ$1,AJ185),'Formulario de Preguntas'!$C$2:$FN$85,4,FALSE),"")</f>
        <v/>
      </c>
      <c r="AM185" s="29">
        <f>IF($B185='Formulario de Respuestas'!$D184,'Formulario de Respuestas'!$Q184,"ES DIFERENTE")</f>
        <v>0</v>
      </c>
      <c r="AN185" s="19" t="str">
        <f>IFERROR(VLOOKUP(CONCATENATE(AM$1,AM185),'Formulario de Preguntas'!$C$2:$FN$85,3,FALSE),"")</f>
        <v/>
      </c>
      <c r="AO185" s="1" t="str">
        <f>IFERROR(VLOOKUP(CONCATENATE(AM$1,AM185),'Formulario de Preguntas'!$C$2:$FN$85,4,FALSE),"")</f>
        <v/>
      </c>
      <c r="AP185" s="29">
        <f>IF($B185='Formulario de Respuestas'!$D184,'Formulario de Respuestas'!$R184,"ES DIFERENTE")</f>
        <v>0</v>
      </c>
      <c r="AQ185" s="19" t="str">
        <f>IFERROR(VLOOKUP(CONCATENATE(AP$1,AP185),'Formulario de Preguntas'!$C$2:$FN$85,3,FALSE),"")</f>
        <v/>
      </c>
      <c r="AR185" s="1" t="str">
        <f>IFERROR(VLOOKUP(CONCATENATE(AP$1,AP185),'Formulario de Preguntas'!$C$2:$FN$85,4,FALSE),"")</f>
        <v/>
      </c>
      <c r="AS185" s="29">
        <f>IF($B185='Formulario de Respuestas'!$D184,'Formulario de Respuestas'!$S184,"ES DIFERENTE")</f>
        <v>0</v>
      </c>
      <c r="AT185" s="19" t="str">
        <f>IFERROR(VLOOKUP(CONCATENATE(AS$1,AS185),'Formulario de Preguntas'!$C$2:$FN$85,3,FALSE),"")</f>
        <v/>
      </c>
      <c r="AU185" s="1" t="str">
        <f>IFERROR(VLOOKUP(CONCATENATE(AS$1,AS185),'Formulario de Preguntas'!$C$2:$FN$85,4,FALSE),"")</f>
        <v/>
      </c>
      <c r="AV185" s="29">
        <f>IF($B185='Formulario de Respuestas'!$D184,'Formulario de Respuestas'!$T184,"ES DIFERENTE")</f>
        <v>0</v>
      </c>
      <c r="AW185" s="19" t="str">
        <f>IFERROR(VLOOKUP(CONCATENATE(AV$1,AV185),'Formulario de Preguntas'!$C$2:$FN$85,3,FALSE),"")</f>
        <v/>
      </c>
      <c r="AX185" s="1" t="str">
        <f>IFERROR(VLOOKUP(CONCATENATE(AV$1,AV185),'Formulario de Preguntas'!$C$2:$FN$85,4,FALSE),"")</f>
        <v/>
      </c>
      <c r="AY185" s="29">
        <f>IF($B185='Formulario de Respuestas'!$D184,'Formulario de Respuestas'!$U184,"ES DIFERENTE")</f>
        <v>0</v>
      </c>
      <c r="AZ185" s="19" t="str">
        <f>IFERROR(VLOOKUP(CONCATENATE(AY$1,AY185),'Formulario de Preguntas'!$C$2:$FN$85,3,FALSE),"")</f>
        <v/>
      </c>
      <c r="BA185" s="1" t="str">
        <f>IFERROR(VLOOKUP(CONCATENATE(AY$1,AY185),'Formulario de Preguntas'!$C$2:$FN$85,4,FALSE),"")</f>
        <v/>
      </c>
      <c r="BB185" s="29">
        <f>IF($B185='Formulario de Respuestas'!$D184,'Formulario de Respuestas'!$V184,"ES DIFERENTE")</f>
        <v>0</v>
      </c>
      <c r="BC185" s="19" t="str">
        <f>IFERROR(VLOOKUP(CONCATENATE(BB$1,BB185),'Formulario de Preguntas'!$C$2:$FN$85,3,FALSE),"")</f>
        <v/>
      </c>
      <c r="BD185" s="1" t="str">
        <f>IFERROR(VLOOKUP(CONCATENATE(BB$1,BB185),'Formulario de Preguntas'!$C$2:$FN$85,4,FALSE),"")</f>
        <v/>
      </c>
      <c r="BE185" s="29">
        <f>IF($B185='Formulario de Respuestas'!$D184,'Formulario de Respuestas'!$W184,"ES DIFERENTE")</f>
        <v>0</v>
      </c>
      <c r="BF185" s="19" t="str">
        <f>IFERROR(VLOOKUP(CONCATENATE(BE$1,BE185),'Formulario de Preguntas'!$C$2:$FN$85,3,FALSE),"")</f>
        <v/>
      </c>
      <c r="BG185" s="1" t="str">
        <f>IFERROR(VLOOKUP(CONCATENATE(BE$1,BE185),'Formulario de Preguntas'!$C$2:$FN$85,4,FALSE),"")</f>
        <v/>
      </c>
      <c r="BH185" s="29">
        <f>IF($B185='Formulario de Respuestas'!$D184,'Formulario de Respuestas'!$X184,"ES DIFERENTE")</f>
        <v>0</v>
      </c>
      <c r="BI185" s="19" t="str">
        <f>IFERROR(VLOOKUP(CONCATENATE(BH$1,BH185),'Formulario de Preguntas'!$C$2:$FN$85,3,FALSE),"")</f>
        <v/>
      </c>
      <c r="BJ185" s="1" t="str">
        <f>IFERROR(VLOOKUP(CONCATENATE(BH$1,BH185),'Formulario de Preguntas'!$C$2:$FN$85,4,FALSE),"")</f>
        <v/>
      </c>
      <c r="BL185" s="29">
        <f>IF($B185='Formulario de Respuestas'!$D184,'Formulario de Respuestas'!$X184,"ES DIFERENTE")</f>
        <v>0</v>
      </c>
      <c r="BM185" s="19" t="str">
        <f>IFERROR(VLOOKUP(CONCATENATE(BL$1,BL185),'Formulario de Preguntas'!$C$2:$FN$85,3,FALSE),"")</f>
        <v/>
      </c>
      <c r="BN185" s="1" t="str">
        <f>IFERROR(VLOOKUP(CONCATENATE(BL$1,BL185),'Formulario de Preguntas'!$C$2:$FN$85,4,FALSE),"")</f>
        <v/>
      </c>
      <c r="BP185" s="1">
        <f t="shared" si="7"/>
        <v>0</v>
      </c>
      <c r="BQ185" s="1">
        <f t="shared" si="8"/>
        <v>0.25</v>
      </c>
      <c r="BR185" s="1">
        <f t="shared" si="9"/>
        <v>0</v>
      </c>
      <c r="BS185" s="1">
        <f>COUNTIF('Formulario de Respuestas'!$E184:$AC184,"A")</f>
        <v>0</v>
      </c>
      <c r="BT185" s="1">
        <f>COUNTIF('Formulario de Respuestas'!$E184:$AC184,"B")</f>
        <v>0</v>
      </c>
      <c r="BU185" s="1">
        <f>COUNTIF('Formulario de Respuestas'!$E184:$AC184,"C")</f>
        <v>0</v>
      </c>
      <c r="BV185" s="1">
        <f>COUNTIF('Formulario de Respuestas'!$E184:$AC184,"D")</f>
        <v>0</v>
      </c>
      <c r="BW185" s="1">
        <f>COUNTIF('Formulario de Respuestas'!$E184:$AC184,"E (RESPUESTA ANULADA)")</f>
        <v>0</v>
      </c>
    </row>
    <row r="186" spans="1:75" x14ac:dyDescent="0.25">
      <c r="A186" s="1">
        <f>'Formulario de Respuestas'!C185</f>
        <v>0</v>
      </c>
      <c r="B186" s="1">
        <f>'Formulario de Respuestas'!D185</f>
        <v>0</v>
      </c>
      <c r="C186" s="29">
        <f>IF($B186='Formulario de Respuestas'!$D185,'Formulario de Respuestas'!$E185,"ES DIFERENTE")</f>
        <v>0</v>
      </c>
      <c r="D186" s="19" t="str">
        <f>IFERROR(VLOOKUP(CONCATENATE(C$1,C186),'Formulario de Preguntas'!$C$2:$FN$85,3,FALSE),"")</f>
        <v/>
      </c>
      <c r="E186" s="1" t="str">
        <f>IFERROR(VLOOKUP(CONCATENATE(C$1,C186),'Formulario de Preguntas'!$C$2:$FN$85,4,FALSE),"")</f>
        <v/>
      </c>
      <c r="F186" s="29">
        <f>IF($B186='Formulario de Respuestas'!$D185,'Formulario de Respuestas'!$F185,"ES DIFERENTE")</f>
        <v>0</v>
      </c>
      <c r="G186" s="19" t="str">
        <f>IFERROR(VLOOKUP(CONCATENATE(F$1,F186),'Formulario de Preguntas'!$C$2:$FN$85,3,FALSE),"")</f>
        <v/>
      </c>
      <c r="H186" s="1" t="str">
        <f>IFERROR(VLOOKUP(CONCATENATE(F$1,F186),'Formulario de Preguntas'!$C$2:$FN$85,4,FALSE),"")</f>
        <v/>
      </c>
      <c r="I186" s="29">
        <f>IF($B186='Formulario de Respuestas'!$D185,'Formulario de Respuestas'!$G185,"ES DIFERENTE")</f>
        <v>0</v>
      </c>
      <c r="J186" s="19" t="str">
        <f>IFERROR(VLOOKUP(CONCATENATE(I$1,I186),'Formulario de Preguntas'!$C$2:$FN$85,3,FALSE),"")</f>
        <v/>
      </c>
      <c r="K186" s="1" t="str">
        <f>IFERROR(VLOOKUP(CONCATENATE(I$1,I186),'Formulario de Preguntas'!$C$2:$FN$85,4,FALSE),"")</f>
        <v/>
      </c>
      <c r="L186" s="29">
        <f>IF($B186='Formulario de Respuestas'!$D185,'Formulario de Respuestas'!$H185,"ES DIFERENTE")</f>
        <v>0</v>
      </c>
      <c r="M186" s="19" t="str">
        <f>IFERROR(VLOOKUP(CONCATENATE(L$1,L186),'Formulario de Preguntas'!$C$2:$FN$85,3,FALSE),"")</f>
        <v/>
      </c>
      <c r="N186" s="1" t="str">
        <f>IFERROR(VLOOKUP(CONCATENATE(L$1,L186),'Formulario de Preguntas'!$C$2:$FN$85,4,FALSE),"")</f>
        <v/>
      </c>
      <c r="O186" s="29">
        <f>IF($B186='Formulario de Respuestas'!$D185,'Formulario de Respuestas'!$I185,"ES DIFERENTE")</f>
        <v>0</v>
      </c>
      <c r="P186" s="19" t="str">
        <f>IFERROR(VLOOKUP(CONCATENATE(O$1,O186),'Formulario de Preguntas'!$C$2:$FN$85,3,FALSE),"")</f>
        <v/>
      </c>
      <c r="Q186" s="1" t="str">
        <f>IFERROR(VLOOKUP(CONCATENATE(O$1,O186),'Formulario de Preguntas'!$C$2:$FN$85,4,FALSE),"")</f>
        <v/>
      </c>
      <c r="R186" s="29">
        <f>IF($B186='Formulario de Respuestas'!$D185,'Formulario de Respuestas'!$J185,"ES DIFERENTE")</f>
        <v>0</v>
      </c>
      <c r="S186" s="19" t="str">
        <f>IFERROR(VLOOKUP(CONCATENATE(R$1,R186),'Formulario de Preguntas'!$C$2:$FN$85,3,FALSE),"")</f>
        <v/>
      </c>
      <c r="T186" s="1" t="str">
        <f>IFERROR(VLOOKUP(CONCATENATE(R$1,R186),'Formulario de Preguntas'!$C$2:$FN$85,4,FALSE),"")</f>
        <v/>
      </c>
      <c r="U186" s="29">
        <f>IF($B186='Formulario de Respuestas'!$D185,'Formulario de Respuestas'!$K185,"ES DIFERENTE")</f>
        <v>0</v>
      </c>
      <c r="V186" s="19" t="str">
        <f>IFERROR(VLOOKUP(CONCATENATE(U$1,U186),'Formulario de Preguntas'!$C$2:$FN$85,3,FALSE),"")</f>
        <v/>
      </c>
      <c r="W186" s="1" t="str">
        <f>IFERROR(VLOOKUP(CONCATENATE(U$1,U186),'Formulario de Preguntas'!$C$2:$FN$85,4,FALSE),"")</f>
        <v/>
      </c>
      <c r="X186" s="29">
        <f>IF($B186='Formulario de Respuestas'!$D185,'Formulario de Respuestas'!$L185,"ES DIFERENTE")</f>
        <v>0</v>
      </c>
      <c r="Y186" s="19" t="str">
        <f>IFERROR(VLOOKUP(CONCATENATE(X$1,X186),'Formulario de Preguntas'!$C$2:$FN$85,3,FALSE),"")</f>
        <v/>
      </c>
      <c r="Z186" s="1" t="str">
        <f>IFERROR(VLOOKUP(CONCATENATE(X$1,X186),'Formulario de Preguntas'!$C$2:$FN$85,4,FALSE),"")</f>
        <v/>
      </c>
      <c r="AA186" s="29">
        <f>IF($B186='Formulario de Respuestas'!$D185,'Formulario de Respuestas'!$M185,"ES DIFERENTE")</f>
        <v>0</v>
      </c>
      <c r="AB186" s="19" t="str">
        <f>IFERROR(VLOOKUP(CONCATENATE(AA$1,AA186),'Formulario de Preguntas'!$C$2:$FN$85,3,FALSE),"")</f>
        <v/>
      </c>
      <c r="AC186" s="1" t="str">
        <f>IFERROR(VLOOKUP(CONCATENATE(AA$1,AA186),'Formulario de Preguntas'!$C$2:$FN$85,4,FALSE),"")</f>
        <v/>
      </c>
      <c r="AD186" s="29">
        <f>IF($B186='Formulario de Respuestas'!$D185,'Formulario de Respuestas'!$N185,"ES DIFERENTE")</f>
        <v>0</v>
      </c>
      <c r="AE186" s="19" t="str">
        <f>IFERROR(VLOOKUP(CONCATENATE(AD$1,AD186),'Formulario de Preguntas'!$C$2:$FN$85,3,FALSE),"")</f>
        <v/>
      </c>
      <c r="AF186" s="1" t="str">
        <f>IFERROR(VLOOKUP(CONCATENATE(AD$1,AD186),'Formulario de Preguntas'!$C$2:$FN$85,4,FALSE),"")</f>
        <v/>
      </c>
      <c r="AG186" s="29">
        <f>IF($B186='Formulario de Respuestas'!$D185,'Formulario de Respuestas'!$O185,"ES DIFERENTE")</f>
        <v>0</v>
      </c>
      <c r="AH186" s="19" t="str">
        <f>IFERROR(VLOOKUP(CONCATENATE(AG$1,AG186),'Formulario de Preguntas'!$C$2:$FN$85,3,FALSE),"")</f>
        <v/>
      </c>
      <c r="AI186" s="1" t="str">
        <f>IFERROR(VLOOKUP(CONCATENATE(AG$1,AG186),'Formulario de Preguntas'!$C$2:$FN$85,4,FALSE),"")</f>
        <v/>
      </c>
      <c r="AJ186" s="29">
        <f>IF($B186='Formulario de Respuestas'!$D185,'Formulario de Respuestas'!$P185,"ES DIFERENTE")</f>
        <v>0</v>
      </c>
      <c r="AK186" s="19" t="str">
        <f>IFERROR(VLOOKUP(CONCATENATE(AJ$1,AJ186),'Formulario de Preguntas'!$C$2:$FN$85,3,FALSE),"")</f>
        <v/>
      </c>
      <c r="AL186" s="1" t="str">
        <f>IFERROR(VLOOKUP(CONCATENATE(AJ$1,AJ186),'Formulario de Preguntas'!$C$2:$FN$85,4,FALSE),"")</f>
        <v/>
      </c>
      <c r="AM186" s="29">
        <f>IF($B186='Formulario de Respuestas'!$D185,'Formulario de Respuestas'!$Q185,"ES DIFERENTE")</f>
        <v>0</v>
      </c>
      <c r="AN186" s="19" t="str">
        <f>IFERROR(VLOOKUP(CONCATENATE(AM$1,AM186),'Formulario de Preguntas'!$C$2:$FN$85,3,FALSE),"")</f>
        <v/>
      </c>
      <c r="AO186" s="1" t="str">
        <f>IFERROR(VLOOKUP(CONCATENATE(AM$1,AM186),'Formulario de Preguntas'!$C$2:$FN$85,4,FALSE),"")</f>
        <v/>
      </c>
      <c r="AP186" s="29">
        <f>IF($B186='Formulario de Respuestas'!$D185,'Formulario de Respuestas'!$R185,"ES DIFERENTE")</f>
        <v>0</v>
      </c>
      <c r="AQ186" s="19" t="str">
        <f>IFERROR(VLOOKUP(CONCATENATE(AP$1,AP186),'Formulario de Preguntas'!$C$2:$FN$85,3,FALSE),"")</f>
        <v/>
      </c>
      <c r="AR186" s="1" t="str">
        <f>IFERROR(VLOOKUP(CONCATENATE(AP$1,AP186),'Formulario de Preguntas'!$C$2:$FN$85,4,FALSE),"")</f>
        <v/>
      </c>
      <c r="AS186" s="29">
        <f>IF($B186='Formulario de Respuestas'!$D185,'Formulario de Respuestas'!$S185,"ES DIFERENTE")</f>
        <v>0</v>
      </c>
      <c r="AT186" s="19" t="str">
        <f>IFERROR(VLOOKUP(CONCATENATE(AS$1,AS186),'Formulario de Preguntas'!$C$2:$FN$85,3,FALSE),"")</f>
        <v/>
      </c>
      <c r="AU186" s="1" t="str">
        <f>IFERROR(VLOOKUP(CONCATENATE(AS$1,AS186),'Formulario de Preguntas'!$C$2:$FN$85,4,FALSE),"")</f>
        <v/>
      </c>
      <c r="AV186" s="29">
        <f>IF($B186='Formulario de Respuestas'!$D185,'Formulario de Respuestas'!$T185,"ES DIFERENTE")</f>
        <v>0</v>
      </c>
      <c r="AW186" s="19" t="str">
        <f>IFERROR(VLOOKUP(CONCATENATE(AV$1,AV186),'Formulario de Preguntas'!$C$2:$FN$85,3,FALSE),"")</f>
        <v/>
      </c>
      <c r="AX186" s="1" t="str">
        <f>IFERROR(VLOOKUP(CONCATENATE(AV$1,AV186),'Formulario de Preguntas'!$C$2:$FN$85,4,FALSE),"")</f>
        <v/>
      </c>
      <c r="AY186" s="29">
        <f>IF($B186='Formulario de Respuestas'!$D185,'Formulario de Respuestas'!$U185,"ES DIFERENTE")</f>
        <v>0</v>
      </c>
      <c r="AZ186" s="19" t="str">
        <f>IFERROR(VLOOKUP(CONCATENATE(AY$1,AY186),'Formulario de Preguntas'!$C$2:$FN$85,3,FALSE),"")</f>
        <v/>
      </c>
      <c r="BA186" s="1" t="str">
        <f>IFERROR(VLOOKUP(CONCATENATE(AY$1,AY186),'Formulario de Preguntas'!$C$2:$FN$85,4,FALSE),"")</f>
        <v/>
      </c>
      <c r="BB186" s="29">
        <f>IF($B186='Formulario de Respuestas'!$D185,'Formulario de Respuestas'!$V185,"ES DIFERENTE")</f>
        <v>0</v>
      </c>
      <c r="BC186" s="19" t="str">
        <f>IFERROR(VLOOKUP(CONCATENATE(BB$1,BB186),'Formulario de Preguntas'!$C$2:$FN$85,3,FALSE),"")</f>
        <v/>
      </c>
      <c r="BD186" s="1" t="str">
        <f>IFERROR(VLOOKUP(CONCATENATE(BB$1,BB186),'Formulario de Preguntas'!$C$2:$FN$85,4,FALSE),"")</f>
        <v/>
      </c>
      <c r="BE186" s="29">
        <f>IF($B186='Formulario de Respuestas'!$D185,'Formulario de Respuestas'!$W185,"ES DIFERENTE")</f>
        <v>0</v>
      </c>
      <c r="BF186" s="19" t="str">
        <f>IFERROR(VLOOKUP(CONCATENATE(BE$1,BE186),'Formulario de Preguntas'!$C$2:$FN$85,3,FALSE),"")</f>
        <v/>
      </c>
      <c r="BG186" s="1" t="str">
        <f>IFERROR(VLOOKUP(CONCATENATE(BE$1,BE186),'Formulario de Preguntas'!$C$2:$FN$85,4,FALSE),"")</f>
        <v/>
      </c>
      <c r="BH186" s="29">
        <f>IF($B186='Formulario de Respuestas'!$D185,'Formulario de Respuestas'!$X185,"ES DIFERENTE")</f>
        <v>0</v>
      </c>
      <c r="BI186" s="19" t="str">
        <f>IFERROR(VLOOKUP(CONCATENATE(BH$1,BH186),'Formulario de Preguntas'!$C$2:$FN$85,3,FALSE),"")</f>
        <v/>
      </c>
      <c r="BJ186" s="1" t="str">
        <f>IFERROR(VLOOKUP(CONCATENATE(BH$1,BH186),'Formulario de Preguntas'!$C$2:$FN$85,4,FALSE),"")</f>
        <v/>
      </c>
      <c r="BL186" s="29">
        <f>IF($B186='Formulario de Respuestas'!$D185,'Formulario de Respuestas'!$X185,"ES DIFERENTE")</f>
        <v>0</v>
      </c>
      <c r="BM186" s="19" t="str">
        <f>IFERROR(VLOOKUP(CONCATENATE(BL$1,BL186),'Formulario de Preguntas'!$C$2:$FN$85,3,FALSE),"")</f>
        <v/>
      </c>
      <c r="BN186" s="1" t="str">
        <f>IFERROR(VLOOKUP(CONCATENATE(BL$1,BL186),'Formulario de Preguntas'!$C$2:$FN$85,4,FALSE),"")</f>
        <v/>
      </c>
      <c r="BP186" s="1">
        <f t="shared" si="7"/>
        <v>0</v>
      </c>
      <c r="BQ186" s="1">
        <f t="shared" si="8"/>
        <v>0.25</v>
      </c>
      <c r="BR186" s="1">
        <f t="shared" si="9"/>
        <v>0</v>
      </c>
      <c r="BS186" s="1">
        <f>COUNTIF('Formulario de Respuestas'!$E185:$AC185,"A")</f>
        <v>0</v>
      </c>
      <c r="BT186" s="1">
        <f>COUNTIF('Formulario de Respuestas'!$E185:$AC185,"B")</f>
        <v>0</v>
      </c>
      <c r="BU186" s="1">
        <f>COUNTIF('Formulario de Respuestas'!$E185:$AC185,"C")</f>
        <v>0</v>
      </c>
      <c r="BV186" s="1">
        <f>COUNTIF('Formulario de Respuestas'!$E185:$AC185,"D")</f>
        <v>0</v>
      </c>
      <c r="BW186" s="1">
        <f>COUNTIF('Formulario de Respuestas'!$E185:$AC185,"E (RESPUESTA ANULADA)")</f>
        <v>0</v>
      </c>
    </row>
    <row r="187" spans="1:75" x14ac:dyDescent="0.25">
      <c r="A187" s="1">
        <f>'Formulario de Respuestas'!C186</f>
        <v>0</v>
      </c>
      <c r="B187" s="1">
        <f>'Formulario de Respuestas'!D186</f>
        <v>0</v>
      </c>
      <c r="C187" s="29">
        <f>IF($B187='Formulario de Respuestas'!$D186,'Formulario de Respuestas'!$E186,"ES DIFERENTE")</f>
        <v>0</v>
      </c>
      <c r="D187" s="19" t="str">
        <f>IFERROR(VLOOKUP(CONCATENATE(C$1,C187),'Formulario de Preguntas'!$C$2:$FN$85,3,FALSE),"")</f>
        <v/>
      </c>
      <c r="E187" s="1" t="str">
        <f>IFERROR(VLOOKUP(CONCATENATE(C$1,C187),'Formulario de Preguntas'!$C$2:$FN$85,4,FALSE),"")</f>
        <v/>
      </c>
      <c r="F187" s="29">
        <f>IF($B187='Formulario de Respuestas'!$D186,'Formulario de Respuestas'!$F186,"ES DIFERENTE")</f>
        <v>0</v>
      </c>
      <c r="G187" s="19" t="str">
        <f>IFERROR(VLOOKUP(CONCATENATE(F$1,F187),'Formulario de Preguntas'!$C$2:$FN$85,3,FALSE),"")</f>
        <v/>
      </c>
      <c r="H187" s="1" t="str">
        <f>IFERROR(VLOOKUP(CONCATENATE(F$1,F187),'Formulario de Preguntas'!$C$2:$FN$85,4,FALSE),"")</f>
        <v/>
      </c>
      <c r="I187" s="29">
        <f>IF($B187='Formulario de Respuestas'!$D186,'Formulario de Respuestas'!$G186,"ES DIFERENTE")</f>
        <v>0</v>
      </c>
      <c r="J187" s="19" t="str">
        <f>IFERROR(VLOOKUP(CONCATENATE(I$1,I187),'Formulario de Preguntas'!$C$2:$FN$85,3,FALSE),"")</f>
        <v/>
      </c>
      <c r="K187" s="1" t="str">
        <f>IFERROR(VLOOKUP(CONCATENATE(I$1,I187),'Formulario de Preguntas'!$C$2:$FN$85,4,FALSE),"")</f>
        <v/>
      </c>
      <c r="L187" s="29">
        <f>IF($B187='Formulario de Respuestas'!$D186,'Formulario de Respuestas'!$H186,"ES DIFERENTE")</f>
        <v>0</v>
      </c>
      <c r="M187" s="19" t="str">
        <f>IFERROR(VLOOKUP(CONCATENATE(L$1,L187),'Formulario de Preguntas'!$C$2:$FN$85,3,FALSE),"")</f>
        <v/>
      </c>
      <c r="N187" s="1" t="str">
        <f>IFERROR(VLOOKUP(CONCATENATE(L$1,L187),'Formulario de Preguntas'!$C$2:$FN$85,4,FALSE),"")</f>
        <v/>
      </c>
      <c r="O187" s="29">
        <f>IF($B187='Formulario de Respuestas'!$D186,'Formulario de Respuestas'!$I186,"ES DIFERENTE")</f>
        <v>0</v>
      </c>
      <c r="P187" s="19" t="str">
        <f>IFERROR(VLOOKUP(CONCATENATE(O$1,O187),'Formulario de Preguntas'!$C$2:$FN$85,3,FALSE),"")</f>
        <v/>
      </c>
      <c r="Q187" s="1" t="str">
        <f>IFERROR(VLOOKUP(CONCATENATE(O$1,O187),'Formulario de Preguntas'!$C$2:$FN$85,4,FALSE),"")</f>
        <v/>
      </c>
      <c r="R187" s="29">
        <f>IF($B187='Formulario de Respuestas'!$D186,'Formulario de Respuestas'!$J186,"ES DIFERENTE")</f>
        <v>0</v>
      </c>
      <c r="S187" s="19" t="str">
        <f>IFERROR(VLOOKUP(CONCATENATE(R$1,R187),'Formulario de Preguntas'!$C$2:$FN$85,3,FALSE),"")</f>
        <v/>
      </c>
      <c r="T187" s="1" t="str">
        <f>IFERROR(VLOOKUP(CONCATENATE(R$1,R187),'Formulario de Preguntas'!$C$2:$FN$85,4,FALSE),"")</f>
        <v/>
      </c>
      <c r="U187" s="29">
        <f>IF($B187='Formulario de Respuestas'!$D186,'Formulario de Respuestas'!$K186,"ES DIFERENTE")</f>
        <v>0</v>
      </c>
      <c r="V187" s="19" t="str">
        <f>IFERROR(VLOOKUP(CONCATENATE(U$1,U187),'Formulario de Preguntas'!$C$2:$FN$85,3,FALSE),"")</f>
        <v/>
      </c>
      <c r="W187" s="1" t="str">
        <f>IFERROR(VLOOKUP(CONCATENATE(U$1,U187),'Formulario de Preguntas'!$C$2:$FN$85,4,FALSE),"")</f>
        <v/>
      </c>
      <c r="X187" s="29">
        <f>IF($B187='Formulario de Respuestas'!$D186,'Formulario de Respuestas'!$L186,"ES DIFERENTE")</f>
        <v>0</v>
      </c>
      <c r="Y187" s="19" t="str">
        <f>IFERROR(VLOOKUP(CONCATENATE(X$1,X187),'Formulario de Preguntas'!$C$2:$FN$85,3,FALSE),"")</f>
        <v/>
      </c>
      <c r="Z187" s="1" t="str">
        <f>IFERROR(VLOOKUP(CONCATENATE(X$1,X187),'Formulario de Preguntas'!$C$2:$FN$85,4,FALSE),"")</f>
        <v/>
      </c>
      <c r="AA187" s="29">
        <f>IF($B187='Formulario de Respuestas'!$D186,'Formulario de Respuestas'!$M186,"ES DIFERENTE")</f>
        <v>0</v>
      </c>
      <c r="AB187" s="19" t="str">
        <f>IFERROR(VLOOKUP(CONCATENATE(AA$1,AA187),'Formulario de Preguntas'!$C$2:$FN$85,3,FALSE),"")</f>
        <v/>
      </c>
      <c r="AC187" s="1" t="str">
        <f>IFERROR(VLOOKUP(CONCATENATE(AA$1,AA187),'Formulario de Preguntas'!$C$2:$FN$85,4,FALSE),"")</f>
        <v/>
      </c>
      <c r="AD187" s="29">
        <f>IF($B187='Formulario de Respuestas'!$D186,'Formulario de Respuestas'!$N186,"ES DIFERENTE")</f>
        <v>0</v>
      </c>
      <c r="AE187" s="19" t="str">
        <f>IFERROR(VLOOKUP(CONCATENATE(AD$1,AD187),'Formulario de Preguntas'!$C$2:$FN$85,3,FALSE),"")</f>
        <v/>
      </c>
      <c r="AF187" s="1" t="str">
        <f>IFERROR(VLOOKUP(CONCATENATE(AD$1,AD187),'Formulario de Preguntas'!$C$2:$FN$85,4,FALSE),"")</f>
        <v/>
      </c>
      <c r="AG187" s="29">
        <f>IF($B187='Formulario de Respuestas'!$D186,'Formulario de Respuestas'!$O186,"ES DIFERENTE")</f>
        <v>0</v>
      </c>
      <c r="AH187" s="19" t="str">
        <f>IFERROR(VLOOKUP(CONCATENATE(AG$1,AG187),'Formulario de Preguntas'!$C$2:$FN$85,3,FALSE),"")</f>
        <v/>
      </c>
      <c r="AI187" s="1" t="str">
        <f>IFERROR(VLOOKUP(CONCATENATE(AG$1,AG187),'Formulario de Preguntas'!$C$2:$FN$85,4,FALSE),"")</f>
        <v/>
      </c>
      <c r="AJ187" s="29">
        <f>IF($B187='Formulario de Respuestas'!$D186,'Formulario de Respuestas'!$P186,"ES DIFERENTE")</f>
        <v>0</v>
      </c>
      <c r="AK187" s="19" t="str">
        <f>IFERROR(VLOOKUP(CONCATENATE(AJ$1,AJ187),'Formulario de Preguntas'!$C$2:$FN$85,3,FALSE),"")</f>
        <v/>
      </c>
      <c r="AL187" s="1" t="str">
        <f>IFERROR(VLOOKUP(CONCATENATE(AJ$1,AJ187),'Formulario de Preguntas'!$C$2:$FN$85,4,FALSE),"")</f>
        <v/>
      </c>
      <c r="AM187" s="29">
        <f>IF($B187='Formulario de Respuestas'!$D186,'Formulario de Respuestas'!$Q186,"ES DIFERENTE")</f>
        <v>0</v>
      </c>
      <c r="AN187" s="19" t="str">
        <f>IFERROR(VLOOKUP(CONCATENATE(AM$1,AM187),'Formulario de Preguntas'!$C$2:$FN$85,3,FALSE),"")</f>
        <v/>
      </c>
      <c r="AO187" s="1" t="str">
        <f>IFERROR(VLOOKUP(CONCATENATE(AM$1,AM187),'Formulario de Preguntas'!$C$2:$FN$85,4,FALSE),"")</f>
        <v/>
      </c>
      <c r="AP187" s="29">
        <f>IF($B187='Formulario de Respuestas'!$D186,'Formulario de Respuestas'!$R186,"ES DIFERENTE")</f>
        <v>0</v>
      </c>
      <c r="AQ187" s="19" t="str">
        <f>IFERROR(VLOOKUP(CONCATENATE(AP$1,AP187),'Formulario de Preguntas'!$C$2:$FN$85,3,FALSE),"")</f>
        <v/>
      </c>
      <c r="AR187" s="1" t="str">
        <f>IFERROR(VLOOKUP(CONCATENATE(AP$1,AP187),'Formulario de Preguntas'!$C$2:$FN$85,4,FALSE),"")</f>
        <v/>
      </c>
      <c r="AS187" s="29">
        <f>IF($B187='Formulario de Respuestas'!$D186,'Formulario de Respuestas'!$S186,"ES DIFERENTE")</f>
        <v>0</v>
      </c>
      <c r="AT187" s="19" t="str">
        <f>IFERROR(VLOOKUP(CONCATENATE(AS$1,AS187),'Formulario de Preguntas'!$C$2:$FN$85,3,FALSE),"")</f>
        <v/>
      </c>
      <c r="AU187" s="1" t="str">
        <f>IFERROR(VLOOKUP(CONCATENATE(AS$1,AS187),'Formulario de Preguntas'!$C$2:$FN$85,4,FALSE),"")</f>
        <v/>
      </c>
      <c r="AV187" s="29">
        <f>IF($B187='Formulario de Respuestas'!$D186,'Formulario de Respuestas'!$T186,"ES DIFERENTE")</f>
        <v>0</v>
      </c>
      <c r="AW187" s="19" t="str">
        <f>IFERROR(VLOOKUP(CONCATENATE(AV$1,AV187),'Formulario de Preguntas'!$C$2:$FN$85,3,FALSE),"")</f>
        <v/>
      </c>
      <c r="AX187" s="1" t="str">
        <f>IFERROR(VLOOKUP(CONCATENATE(AV$1,AV187),'Formulario de Preguntas'!$C$2:$FN$85,4,FALSE),"")</f>
        <v/>
      </c>
      <c r="AY187" s="29">
        <f>IF($B187='Formulario de Respuestas'!$D186,'Formulario de Respuestas'!$U186,"ES DIFERENTE")</f>
        <v>0</v>
      </c>
      <c r="AZ187" s="19" t="str">
        <f>IFERROR(VLOOKUP(CONCATENATE(AY$1,AY187),'Formulario de Preguntas'!$C$2:$FN$85,3,FALSE),"")</f>
        <v/>
      </c>
      <c r="BA187" s="1" t="str">
        <f>IFERROR(VLOOKUP(CONCATENATE(AY$1,AY187),'Formulario de Preguntas'!$C$2:$FN$85,4,FALSE),"")</f>
        <v/>
      </c>
      <c r="BB187" s="29">
        <f>IF($B187='Formulario de Respuestas'!$D186,'Formulario de Respuestas'!$V186,"ES DIFERENTE")</f>
        <v>0</v>
      </c>
      <c r="BC187" s="19" t="str">
        <f>IFERROR(VLOOKUP(CONCATENATE(BB$1,BB187),'Formulario de Preguntas'!$C$2:$FN$85,3,FALSE),"")</f>
        <v/>
      </c>
      <c r="BD187" s="1" t="str">
        <f>IFERROR(VLOOKUP(CONCATENATE(BB$1,BB187),'Formulario de Preguntas'!$C$2:$FN$85,4,FALSE),"")</f>
        <v/>
      </c>
      <c r="BE187" s="29">
        <f>IF($B187='Formulario de Respuestas'!$D186,'Formulario de Respuestas'!$W186,"ES DIFERENTE")</f>
        <v>0</v>
      </c>
      <c r="BF187" s="19" t="str">
        <f>IFERROR(VLOOKUP(CONCATENATE(BE$1,BE187),'Formulario de Preguntas'!$C$2:$FN$85,3,FALSE),"")</f>
        <v/>
      </c>
      <c r="BG187" s="1" t="str">
        <f>IFERROR(VLOOKUP(CONCATENATE(BE$1,BE187),'Formulario de Preguntas'!$C$2:$FN$85,4,FALSE),"")</f>
        <v/>
      </c>
      <c r="BH187" s="29">
        <f>IF($B187='Formulario de Respuestas'!$D186,'Formulario de Respuestas'!$X186,"ES DIFERENTE")</f>
        <v>0</v>
      </c>
      <c r="BI187" s="19" t="str">
        <f>IFERROR(VLOOKUP(CONCATENATE(BH$1,BH187),'Formulario de Preguntas'!$C$2:$FN$85,3,FALSE),"")</f>
        <v/>
      </c>
      <c r="BJ187" s="1" t="str">
        <f>IFERROR(VLOOKUP(CONCATENATE(BH$1,BH187),'Formulario de Preguntas'!$C$2:$FN$85,4,FALSE),"")</f>
        <v/>
      </c>
      <c r="BL187" s="29">
        <f>IF($B187='Formulario de Respuestas'!$D186,'Formulario de Respuestas'!$X186,"ES DIFERENTE")</f>
        <v>0</v>
      </c>
      <c r="BM187" s="19" t="str">
        <f>IFERROR(VLOOKUP(CONCATENATE(BL$1,BL187),'Formulario de Preguntas'!$C$2:$FN$85,3,FALSE),"")</f>
        <v/>
      </c>
      <c r="BN187" s="1" t="str">
        <f>IFERROR(VLOOKUP(CONCATENATE(BL$1,BL187),'Formulario de Preguntas'!$C$2:$FN$85,4,FALSE),"")</f>
        <v/>
      </c>
      <c r="BP187" s="1">
        <f t="shared" si="7"/>
        <v>0</v>
      </c>
      <c r="BQ187" s="1">
        <f t="shared" si="8"/>
        <v>0.25</v>
      </c>
      <c r="BR187" s="1">
        <f t="shared" si="9"/>
        <v>0</v>
      </c>
      <c r="BS187" s="1">
        <f>COUNTIF('Formulario de Respuestas'!$E186:$AC186,"A")</f>
        <v>0</v>
      </c>
      <c r="BT187" s="1">
        <f>COUNTIF('Formulario de Respuestas'!$E186:$AC186,"B")</f>
        <v>0</v>
      </c>
      <c r="BU187" s="1">
        <f>COUNTIF('Formulario de Respuestas'!$E186:$AC186,"C")</f>
        <v>0</v>
      </c>
      <c r="BV187" s="1">
        <f>COUNTIF('Formulario de Respuestas'!$E186:$AC186,"D")</f>
        <v>0</v>
      </c>
      <c r="BW187" s="1">
        <f>COUNTIF('Formulario de Respuestas'!$E186:$AC186,"E (RESPUESTA ANULADA)")</f>
        <v>0</v>
      </c>
    </row>
    <row r="188" spans="1:75" x14ac:dyDescent="0.25">
      <c r="A188" s="1">
        <f>'Formulario de Respuestas'!C187</f>
        <v>0</v>
      </c>
      <c r="B188" s="1">
        <f>'Formulario de Respuestas'!D187</f>
        <v>0</v>
      </c>
      <c r="C188" s="29">
        <f>IF($B188='Formulario de Respuestas'!$D187,'Formulario de Respuestas'!$E187,"ES DIFERENTE")</f>
        <v>0</v>
      </c>
      <c r="D188" s="19" t="str">
        <f>IFERROR(VLOOKUP(CONCATENATE(C$1,C188),'Formulario de Preguntas'!$C$2:$FN$85,3,FALSE),"")</f>
        <v/>
      </c>
      <c r="E188" s="1" t="str">
        <f>IFERROR(VLOOKUP(CONCATENATE(C$1,C188),'Formulario de Preguntas'!$C$2:$FN$85,4,FALSE),"")</f>
        <v/>
      </c>
      <c r="F188" s="29">
        <f>IF($B188='Formulario de Respuestas'!$D187,'Formulario de Respuestas'!$F187,"ES DIFERENTE")</f>
        <v>0</v>
      </c>
      <c r="G188" s="19" t="str">
        <f>IFERROR(VLOOKUP(CONCATENATE(F$1,F188),'Formulario de Preguntas'!$C$2:$FN$85,3,FALSE),"")</f>
        <v/>
      </c>
      <c r="H188" s="1" t="str">
        <f>IFERROR(VLOOKUP(CONCATENATE(F$1,F188),'Formulario de Preguntas'!$C$2:$FN$85,4,FALSE),"")</f>
        <v/>
      </c>
      <c r="I188" s="29">
        <f>IF($B188='Formulario de Respuestas'!$D187,'Formulario de Respuestas'!$G187,"ES DIFERENTE")</f>
        <v>0</v>
      </c>
      <c r="J188" s="19" t="str">
        <f>IFERROR(VLOOKUP(CONCATENATE(I$1,I188),'Formulario de Preguntas'!$C$2:$FN$85,3,FALSE),"")</f>
        <v/>
      </c>
      <c r="K188" s="1" t="str">
        <f>IFERROR(VLOOKUP(CONCATENATE(I$1,I188),'Formulario de Preguntas'!$C$2:$FN$85,4,FALSE),"")</f>
        <v/>
      </c>
      <c r="L188" s="29">
        <f>IF($B188='Formulario de Respuestas'!$D187,'Formulario de Respuestas'!$H187,"ES DIFERENTE")</f>
        <v>0</v>
      </c>
      <c r="M188" s="19" t="str">
        <f>IFERROR(VLOOKUP(CONCATENATE(L$1,L188),'Formulario de Preguntas'!$C$2:$FN$85,3,FALSE),"")</f>
        <v/>
      </c>
      <c r="N188" s="1" t="str">
        <f>IFERROR(VLOOKUP(CONCATENATE(L$1,L188),'Formulario de Preguntas'!$C$2:$FN$85,4,FALSE),"")</f>
        <v/>
      </c>
      <c r="O188" s="29">
        <f>IF($B188='Formulario de Respuestas'!$D187,'Formulario de Respuestas'!$I187,"ES DIFERENTE")</f>
        <v>0</v>
      </c>
      <c r="P188" s="19" t="str">
        <f>IFERROR(VLOOKUP(CONCATENATE(O$1,O188),'Formulario de Preguntas'!$C$2:$FN$85,3,FALSE),"")</f>
        <v/>
      </c>
      <c r="Q188" s="1" t="str">
        <f>IFERROR(VLOOKUP(CONCATENATE(O$1,O188),'Formulario de Preguntas'!$C$2:$FN$85,4,FALSE),"")</f>
        <v/>
      </c>
      <c r="R188" s="29">
        <f>IF($B188='Formulario de Respuestas'!$D187,'Formulario de Respuestas'!$J187,"ES DIFERENTE")</f>
        <v>0</v>
      </c>
      <c r="S188" s="19" t="str">
        <f>IFERROR(VLOOKUP(CONCATENATE(R$1,R188),'Formulario de Preguntas'!$C$2:$FN$85,3,FALSE),"")</f>
        <v/>
      </c>
      <c r="T188" s="1" t="str">
        <f>IFERROR(VLOOKUP(CONCATENATE(R$1,R188),'Formulario de Preguntas'!$C$2:$FN$85,4,FALSE),"")</f>
        <v/>
      </c>
      <c r="U188" s="29">
        <f>IF($B188='Formulario de Respuestas'!$D187,'Formulario de Respuestas'!$K187,"ES DIFERENTE")</f>
        <v>0</v>
      </c>
      <c r="V188" s="19" t="str">
        <f>IFERROR(VLOOKUP(CONCATENATE(U$1,U188),'Formulario de Preguntas'!$C$2:$FN$85,3,FALSE),"")</f>
        <v/>
      </c>
      <c r="W188" s="1" t="str">
        <f>IFERROR(VLOOKUP(CONCATENATE(U$1,U188),'Formulario de Preguntas'!$C$2:$FN$85,4,FALSE),"")</f>
        <v/>
      </c>
      <c r="X188" s="29">
        <f>IF($B188='Formulario de Respuestas'!$D187,'Formulario de Respuestas'!$L187,"ES DIFERENTE")</f>
        <v>0</v>
      </c>
      <c r="Y188" s="19" t="str">
        <f>IFERROR(VLOOKUP(CONCATENATE(X$1,X188),'Formulario de Preguntas'!$C$2:$FN$85,3,FALSE),"")</f>
        <v/>
      </c>
      <c r="Z188" s="1" t="str">
        <f>IFERROR(VLOOKUP(CONCATENATE(X$1,X188),'Formulario de Preguntas'!$C$2:$FN$85,4,FALSE),"")</f>
        <v/>
      </c>
      <c r="AA188" s="29">
        <f>IF($B188='Formulario de Respuestas'!$D187,'Formulario de Respuestas'!$M187,"ES DIFERENTE")</f>
        <v>0</v>
      </c>
      <c r="AB188" s="19" t="str">
        <f>IFERROR(VLOOKUP(CONCATENATE(AA$1,AA188),'Formulario de Preguntas'!$C$2:$FN$85,3,FALSE),"")</f>
        <v/>
      </c>
      <c r="AC188" s="1" t="str">
        <f>IFERROR(VLOOKUP(CONCATENATE(AA$1,AA188),'Formulario de Preguntas'!$C$2:$FN$85,4,FALSE),"")</f>
        <v/>
      </c>
      <c r="AD188" s="29">
        <f>IF($B188='Formulario de Respuestas'!$D187,'Formulario de Respuestas'!$N187,"ES DIFERENTE")</f>
        <v>0</v>
      </c>
      <c r="AE188" s="19" t="str">
        <f>IFERROR(VLOOKUP(CONCATENATE(AD$1,AD188),'Formulario de Preguntas'!$C$2:$FN$85,3,FALSE),"")</f>
        <v/>
      </c>
      <c r="AF188" s="1" t="str">
        <f>IFERROR(VLOOKUP(CONCATENATE(AD$1,AD188),'Formulario de Preguntas'!$C$2:$FN$85,4,FALSE),"")</f>
        <v/>
      </c>
      <c r="AG188" s="29">
        <f>IF($B188='Formulario de Respuestas'!$D187,'Formulario de Respuestas'!$O187,"ES DIFERENTE")</f>
        <v>0</v>
      </c>
      <c r="AH188" s="19" t="str">
        <f>IFERROR(VLOOKUP(CONCATENATE(AG$1,AG188),'Formulario de Preguntas'!$C$2:$FN$85,3,FALSE),"")</f>
        <v/>
      </c>
      <c r="AI188" s="1" t="str">
        <f>IFERROR(VLOOKUP(CONCATENATE(AG$1,AG188),'Formulario de Preguntas'!$C$2:$FN$85,4,FALSE),"")</f>
        <v/>
      </c>
      <c r="AJ188" s="29">
        <f>IF($B188='Formulario de Respuestas'!$D187,'Formulario de Respuestas'!$P187,"ES DIFERENTE")</f>
        <v>0</v>
      </c>
      <c r="AK188" s="19" t="str">
        <f>IFERROR(VLOOKUP(CONCATENATE(AJ$1,AJ188),'Formulario de Preguntas'!$C$2:$FN$85,3,FALSE),"")</f>
        <v/>
      </c>
      <c r="AL188" s="1" t="str">
        <f>IFERROR(VLOOKUP(CONCATENATE(AJ$1,AJ188),'Formulario de Preguntas'!$C$2:$FN$85,4,FALSE),"")</f>
        <v/>
      </c>
      <c r="AM188" s="29">
        <f>IF($B188='Formulario de Respuestas'!$D187,'Formulario de Respuestas'!$Q187,"ES DIFERENTE")</f>
        <v>0</v>
      </c>
      <c r="AN188" s="19" t="str">
        <f>IFERROR(VLOOKUP(CONCATENATE(AM$1,AM188),'Formulario de Preguntas'!$C$2:$FN$85,3,FALSE),"")</f>
        <v/>
      </c>
      <c r="AO188" s="1" t="str">
        <f>IFERROR(VLOOKUP(CONCATENATE(AM$1,AM188),'Formulario de Preguntas'!$C$2:$FN$85,4,FALSE),"")</f>
        <v/>
      </c>
      <c r="AP188" s="29">
        <f>IF($B188='Formulario de Respuestas'!$D187,'Formulario de Respuestas'!$R187,"ES DIFERENTE")</f>
        <v>0</v>
      </c>
      <c r="AQ188" s="19" t="str">
        <f>IFERROR(VLOOKUP(CONCATENATE(AP$1,AP188),'Formulario de Preguntas'!$C$2:$FN$85,3,FALSE),"")</f>
        <v/>
      </c>
      <c r="AR188" s="1" t="str">
        <f>IFERROR(VLOOKUP(CONCATENATE(AP$1,AP188),'Formulario de Preguntas'!$C$2:$FN$85,4,FALSE),"")</f>
        <v/>
      </c>
      <c r="AS188" s="29">
        <f>IF($B188='Formulario de Respuestas'!$D187,'Formulario de Respuestas'!$S187,"ES DIFERENTE")</f>
        <v>0</v>
      </c>
      <c r="AT188" s="19" t="str">
        <f>IFERROR(VLOOKUP(CONCATENATE(AS$1,AS188),'Formulario de Preguntas'!$C$2:$FN$85,3,FALSE),"")</f>
        <v/>
      </c>
      <c r="AU188" s="1" t="str">
        <f>IFERROR(VLOOKUP(CONCATENATE(AS$1,AS188),'Formulario de Preguntas'!$C$2:$FN$85,4,FALSE),"")</f>
        <v/>
      </c>
      <c r="AV188" s="29">
        <f>IF($B188='Formulario de Respuestas'!$D187,'Formulario de Respuestas'!$T187,"ES DIFERENTE")</f>
        <v>0</v>
      </c>
      <c r="AW188" s="19" t="str">
        <f>IFERROR(VLOOKUP(CONCATENATE(AV$1,AV188),'Formulario de Preguntas'!$C$2:$FN$85,3,FALSE),"")</f>
        <v/>
      </c>
      <c r="AX188" s="1" t="str">
        <f>IFERROR(VLOOKUP(CONCATENATE(AV$1,AV188),'Formulario de Preguntas'!$C$2:$FN$85,4,FALSE),"")</f>
        <v/>
      </c>
      <c r="AY188" s="29">
        <f>IF($B188='Formulario de Respuestas'!$D187,'Formulario de Respuestas'!$U187,"ES DIFERENTE")</f>
        <v>0</v>
      </c>
      <c r="AZ188" s="19" t="str">
        <f>IFERROR(VLOOKUP(CONCATENATE(AY$1,AY188),'Formulario de Preguntas'!$C$2:$FN$85,3,FALSE),"")</f>
        <v/>
      </c>
      <c r="BA188" s="1" t="str">
        <f>IFERROR(VLOOKUP(CONCATENATE(AY$1,AY188),'Formulario de Preguntas'!$C$2:$FN$85,4,FALSE),"")</f>
        <v/>
      </c>
      <c r="BB188" s="29">
        <f>IF($B188='Formulario de Respuestas'!$D187,'Formulario de Respuestas'!$V187,"ES DIFERENTE")</f>
        <v>0</v>
      </c>
      <c r="BC188" s="19" t="str">
        <f>IFERROR(VLOOKUP(CONCATENATE(BB$1,BB188),'Formulario de Preguntas'!$C$2:$FN$85,3,FALSE),"")</f>
        <v/>
      </c>
      <c r="BD188" s="1" t="str">
        <f>IFERROR(VLOOKUP(CONCATENATE(BB$1,BB188),'Formulario de Preguntas'!$C$2:$FN$85,4,FALSE),"")</f>
        <v/>
      </c>
      <c r="BE188" s="29">
        <f>IF($B188='Formulario de Respuestas'!$D187,'Formulario de Respuestas'!$W187,"ES DIFERENTE")</f>
        <v>0</v>
      </c>
      <c r="BF188" s="19" t="str">
        <f>IFERROR(VLOOKUP(CONCATENATE(BE$1,BE188),'Formulario de Preguntas'!$C$2:$FN$85,3,FALSE),"")</f>
        <v/>
      </c>
      <c r="BG188" s="1" t="str">
        <f>IFERROR(VLOOKUP(CONCATENATE(BE$1,BE188),'Formulario de Preguntas'!$C$2:$FN$85,4,FALSE),"")</f>
        <v/>
      </c>
      <c r="BH188" s="29">
        <f>IF($B188='Formulario de Respuestas'!$D187,'Formulario de Respuestas'!$X187,"ES DIFERENTE")</f>
        <v>0</v>
      </c>
      <c r="BI188" s="19" t="str">
        <f>IFERROR(VLOOKUP(CONCATENATE(BH$1,BH188),'Formulario de Preguntas'!$C$2:$FN$85,3,FALSE),"")</f>
        <v/>
      </c>
      <c r="BJ188" s="1" t="str">
        <f>IFERROR(VLOOKUP(CONCATENATE(BH$1,BH188),'Formulario de Preguntas'!$C$2:$FN$85,4,FALSE),"")</f>
        <v/>
      </c>
      <c r="BL188" s="29">
        <f>IF($B188='Formulario de Respuestas'!$D187,'Formulario de Respuestas'!$X187,"ES DIFERENTE")</f>
        <v>0</v>
      </c>
      <c r="BM188" s="19" t="str">
        <f>IFERROR(VLOOKUP(CONCATENATE(BL$1,BL188),'Formulario de Preguntas'!$C$2:$FN$85,3,FALSE),"")</f>
        <v/>
      </c>
      <c r="BN188" s="1" t="str">
        <f>IFERROR(VLOOKUP(CONCATENATE(BL$1,BL188),'Formulario de Preguntas'!$C$2:$FN$85,4,FALSE),"")</f>
        <v/>
      </c>
      <c r="BP188" s="1">
        <f t="shared" si="7"/>
        <v>0</v>
      </c>
      <c r="BQ188" s="1">
        <f t="shared" si="8"/>
        <v>0.25</v>
      </c>
      <c r="BR188" s="1">
        <f t="shared" si="9"/>
        <v>0</v>
      </c>
      <c r="BS188" s="1">
        <f>COUNTIF('Formulario de Respuestas'!$E187:$AC187,"A")</f>
        <v>0</v>
      </c>
      <c r="BT188" s="1">
        <f>COUNTIF('Formulario de Respuestas'!$E187:$AC187,"B")</f>
        <v>0</v>
      </c>
      <c r="BU188" s="1">
        <f>COUNTIF('Formulario de Respuestas'!$E187:$AC187,"C")</f>
        <v>0</v>
      </c>
      <c r="BV188" s="1">
        <f>COUNTIF('Formulario de Respuestas'!$E187:$AC187,"D")</f>
        <v>0</v>
      </c>
      <c r="BW188" s="1">
        <f>COUNTIF('Formulario de Respuestas'!$E187:$AC187,"E (RESPUESTA ANULADA)")</f>
        <v>0</v>
      </c>
    </row>
    <row r="189" spans="1:75" x14ac:dyDescent="0.25">
      <c r="A189" s="1">
        <f>'Formulario de Respuestas'!C188</f>
        <v>0</v>
      </c>
      <c r="B189" s="1">
        <f>'Formulario de Respuestas'!D188</f>
        <v>0</v>
      </c>
      <c r="C189" s="29">
        <f>IF($B189='Formulario de Respuestas'!$D188,'Formulario de Respuestas'!$E188,"ES DIFERENTE")</f>
        <v>0</v>
      </c>
      <c r="D189" s="19" t="str">
        <f>IFERROR(VLOOKUP(CONCATENATE(C$1,C189),'Formulario de Preguntas'!$C$2:$FN$85,3,FALSE),"")</f>
        <v/>
      </c>
      <c r="E189" s="1" t="str">
        <f>IFERROR(VLOOKUP(CONCATENATE(C$1,C189),'Formulario de Preguntas'!$C$2:$FN$85,4,FALSE),"")</f>
        <v/>
      </c>
      <c r="F189" s="29">
        <f>IF($B189='Formulario de Respuestas'!$D188,'Formulario de Respuestas'!$F188,"ES DIFERENTE")</f>
        <v>0</v>
      </c>
      <c r="G189" s="19" t="str">
        <f>IFERROR(VLOOKUP(CONCATENATE(F$1,F189),'Formulario de Preguntas'!$C$2:$FN$85,3,FALSE),"")</f>
        <v/>
      </c>
      <c r="H189" s="1" t="str">
        <f>IFERROR(VLOOKUP(CONCATENATE(F$1,F189),'Formulario de Preguntas'!$C$2:$FN$85,4,FALSE),"")</f>
        <v/>
      </c>
      <c r="I189" s="29">
        <f>IF($B189='Formulario de Respuestas'!$D188,'Formulario de Respuestas'!$G188,"ES DIFERENTE")</f>
        <v>0</v>
      </c>
      <c r="J189" s="19" t="str">
        <f>IFERROR(VLOOKUP(CONCATENATE(I$1,I189),'Formulario de Preguntas'!$C$2:$FN$85,3,FALSE),"")</f>
        <v/>
      </c>
      <c r="K189" s="1" t="str">
        <f>IFERROR(VLOOKUP(CONCATENATE(I$1,I189),'Formulario de Preguntas'!$C$2:$FN$85,4,FALSE),"")</f>
        <v/>
      </c>
      <c r="L189" s="29">
        <f>IF($B189='Formulario de Respuestas'!$D188,'Formulario de Respuestas'!$H188,"ES DIFERENTE")</f>
        <v>0</v>
      </c>
      <c r="M189" s="19" t="str">
        <f>IFERROR(VLOOKUP(CONCATENATE(L$1,L189),'Formulario de Preguntas'!$C$2:$FN$85,3,FALSE),"")</f>
        <v/>
      </c>
      <c r="N189" s="1" t="str">
        <f>IFERROR(VLOOKUP(CONCATENATE(L$1,L189),'Formulario de Preguntas'!$C$2:$FN$85,4,FALSE),"")</f>
        <v/>
      </c>
      <c r="O189" s="29">
        <f>IF($B189='Formulario de Respuestas'!$D188,'Formulario de Respuestas'!$I188,"ES DIFERENTE")</f>
        <v>0</v>
      </c>
      <c r="P189" s="19" t="str">
        <f>IFERROR(VLOOKUP(CONCATENATE(O$1,O189),'Formulario de Preguntas'!$C$2:$FN$85,3,FALSE),"")</f>
        <v/>
      </c>
      <c r="Q189" s="1" t="str">
        <f>IFERROR(VLOOKUP(CONCATENATE(O$1,O189),'Formulario de Preguntas'!$C$2:$FN$85,4,FALSE),"")</f>
        <v/>
      </c>
      <c r="R189" s="29">
        <f>IF($B189='Formulario de Respuestas'!$D188,'Formulario de Respuestas'!$J188,"ES DIFERENTE")</f>
        <v>0</v>
      </c>
      <c r="S189" s="19" t="str">
        <f>IFERROR(VLOOKUP(CONCATENATE(R$1,R189),'Formulario de Preguntas'!$C$2:$FN$85,3,FALSE),"")</f>
        <v/>
      </c>
      <c r="T189" s="1" t="str">
        <f>IFERROR(VLOOKUP(CONCATENATE(R$1,R189),'Formulario de Preguntas'!$C$2:$FN$85,4,FALSE),"")</f>
        <v/>
      </c>
      <c r="U189" s="29">
        <f>IF($B189='Formulario de Respuestas'!$D188,'Formulario de Respuestas'!$K188,"ES DIFERENTE")</f>
        <v>0</v>
      </c>
      <c r="V189" s="19" t="str">
        <f>IFERROR(VLOOKUP(CONCATENATE(U$1,U189),'Formulario de Preguntas'!$C$2:$FN$85,3,FALSE),"")</f>
        <v/>
      </c>
      <c r="W189" s="1" t="str">
        <f>IFERROR(VLOOKUP(CONCATENATE(U$1,U189),'Formulario de Preguntas'!$C$2:$FN$85,4,FALSE),"")</f>
        <v/>
      </c>
      <c r="X189" s="29">
        <f>IF($B189='Formulario de Respuestas'!$D188,'Formulario de Respuestas'!$L188,"ES DIFERENTE")</f>
        <v>0</v>
      </c>
      <c r="Y189" s="19" t="str">
        <f>IFERROR(VLOOKUP(CONCATENATE(X$1,X189),'Formulario de Preguntas'!$C$2:$FN$85,3,FALSE),"")</f>
        <v/>
      </c>
      <c r="Z189" s="1" t="str">
        <f>IFERROR(VLOOKUP(CONCATENATE(X$1,X189),'Formulario de Preguntas'!$C$2:$FN$85,4,FALSE),"")</f>
        <v/>
      </c>
      <c r="AA189" s="29">
        <f>IF($B189='Formulario de Respuestas'!$D188,'Formulario de Respuestas'!$M188,"ES DIFERENTE")</f>
        <v>0</v>
      </c>
      <c r="AB189" s="19" t="str">
        <f>IFERROR(VLOOKUP(CONCATENATE(AA$1,AA189),'Formulario de Preguntas'!$C$2:$FN$85,3,FALSE),"")</f>
        <v/>
      </c>
      <c r="AC189" s="1" t="str">
        <f>IFERROR(VLOOKUP(CONCATENATE(AA$1,AA189),'Formulario de Preguntas'!$C$2:$FN$85,4,FALSE),"")</f>
        <v/>
      </c>
      <c r="AD189" s="29">
        <f>IF($B189='Formulario de Respuestas'!$D188,'Formulario de Respuestas'!$N188,"ES DIFERENTE")</f>
        <v>0</v>
      </c>
      <c r="AE189" s="19" t="str">
        <f>IFERROR(VLOOKUP(CONCATENATE(AD$1,AD189),'Formulario de Preguntas'!$C$2:$FN$85,3,FALSE),"")</f>
        <v/>
      </c>
      <c r="AF189" s="1" t="str">
        <f>IFERROR(VLOOKUP(CONCATENATE(AD$1,AD189),'Formulario de Preguntas'!$C$2:$FN$85,4,FALSE),"")</f>
        <v/>
      </c>
      <c r="AG189" s="29">
        <f>IF($B189='Formulario de Respuestas'!$D188,'Formulario de Respuestas'!$O188,"ES DIFERENTE")</f>
        <v>0</v>
      </c>
      <c r="AH189" s="19" t="str">
        <f>IFERROR(VLOOKUP(CONCATENATE(AG$1,AG189),'Formulario de Preguntas'!$C$2:$FN$85,3,FALSE),"")</f>
        <v/>
      </c>
      <c r="AI189" s="1" t="str">
        <f>IFERROR(VLOOKUP(CONCATENATE(AG$1,AG189),'Formulario de Preguntas'!$C$2:$FN$85,4,FALSE),"")</f>
        <v/>
      </c>
      <c r="AJ189" s="29">
        <f>IF($B189='Formulario de Respuestas'!$D188,'Formulario de Respuestas'!$P188,"ES DIFERENTE")</f>
        <v>0</v>
      </c>
      <c r="AK189" s="19" t="str">
        <f>IFERROR(VLOOKUP(CONCATENATE(AJ$1,AJ189),'Formulario de Preguntas'!$C$2:$FN$85,3,FALSE),"")</f>
        <v/>
      </c>
      <c r="AL189" s="1" t="str">
        <f>IFERROR(VLOOKUP(CONCATENATE(AJ$1,AJ189),'Formulario de Preguntas'!$C$2:$FN$85,4,FALSE),"")</f>
        <v/>
      </c>
      <c r="AM189" s="29">
        <f>IF($B189='Formulario de Respuestas'!$D188,'Formulario de Respuestas'!$Q188,"ES DIFERENTE")</f>
        <v>0</v>
      </c>
      <c r="AN189" s="19" t="str">
        <f>IFERROR(VLOOKUP(CONCATENATE(AM$1,AM189),'Formulario de Preguntas'!$C$2:$FN$85,3,FALSE),"")</f>
        <v/>
      </c>
      <c r="AO189" s="1" t="str">
        <f>IFERROR(VLOOKUP(CONCATENATE(AM$1,AM189),'Formulario de Preguntas'!$C$2:$FN$85,4,FALSE),"")</f>
        <v/>
      </c>
      <c r="AP189" s="29">
        <f>IF($B189='Formulario de Respuestas'!$D188,'Formulario de Respuestas'!$R188,"ES DIFERENTE")</f>
        <v>0</v>
      </c>
      <c r="AQ189" s="19" t="str">
        <f>IFERROR(VLOOKUP(CONCATENATE(AP$1,AP189),'Formulario de Preguntas'!$C$2:$FN$85,3,FALSE),"")</f>
        <v/>
      </c>
      <c r="AR189" s="1" t="str">
        <f>IFERROR(VLOOKUP(CONCATENATE(AP$1,AP189),'Formulario de Preguntas'!$C$2:$FN$85,4,FALSE),"")</f>
        <v/>
      </c>
      <c r="AS189" s="29">
        <f>IF($B189='Formulario de Respuestas'!$D188,'Formulario de Respuestas'!$S188,"ES DIFERENTE")</f>
        <v>0</v>
      </c>
      <c r="AT189" s="19" t="str">
        <f>IFERROR(VLOOKUP(CONCATENATE(AS$1,AS189),'Formulario de Preguntas'!$C$2:$FN$85,3,FALSE),"")</f>
        <v/>
      </c>
      <c r="AU189" s="1" t="str">
        <f>IFERROR(VLOOKUP(CONCATENATE(AS$1,AS189),'Formulario de Preguntas'!$C$2:$FN$85,4,FALSE),"")</f>
        <v/>
      </c>
      <c r="AV189" s="29">
        <f>IF($B189='Formulario de Respuestas'!$D188,'Formulario de Respuestas'!$T188,"ES DIFERENTE")</f>
        <v>0</v>
      </c>
      <c r="AW189" s="19" t="str">
        <f>IFERROR(VLOOKUP(CONCATENATE(AV$1,AV189),'Formulario de Preguntas'!$C$2:$FN$85,3,FALSE),"")</f>
        <v/>
      </c>
      <c r="AX189" s="1" t="str">
        <f>IFERROR(VLOOKUP(CONCATENATE(AV$1,AV189),'Formulario de Preguntas'!$C$2:$FN$85,4,FALSE),"")</f>
        <v/>
      </c>
      <c r="AY189" s="29">
        <f>IF($B189='Formulario de Respuestas'!$D188,'Formulario de Respuestas'!$U188,"ES DIFERENTE")</f>
        <v>0</v>
      </c>
      <c r="AZ189" s="19" t="str">
        <f>IFERROR(VLOOKUP(CONCATENATE(AY$1,AY189),'Formulario de Preguntas'!$C$2:$FN$85,3,FALSE),"")</f>
        <v/>
      </c>
      <c r="BA189" s="1" t="str">
        <f>IFERROR(VLOOKUP(CONCATENATE(AY$1,AY189),'Formulario de Preguntas'!$C$2:$FN$85,4,FALSE),"")</f>
        <v/>
      </c>
      <c r="BB189" s="29">
        <f>IF($B189='Formulario de Respuestas'!$D188,'Formulario de Respuestas'!$V188,"ES DIFERENTE")</f>
        <v>0</v>
      </c>
      <c r="BC189" s="19" t="str">
        <f>IFERROR(VLOOKUP(CONCATENATE(BB$1,BB189),'Formulario de Preguntas'!$C$2:$FN$85,3,FALSE),"")</f>
        <v/>
      </c>
      <c r="BD189" s="1" t="str">
        <f>IFERROR(VLOOKUP(CONCATENATE(BB$1,BB189),'Formulario de Preguntas'!$C$2:$FN$85,4,FALSE),"")</f>
        <v/>
      </c>
      <c r="BE189" s="29">
        <f>IF($B189='Formulario de Respuestas'!$D188,'Formulario de Respuestas'!$W188,"ES DIFERENTE")</f>
        <v>0</v>
      </c>
      <c r="BF189" s="19" t="str">
        <f>IFERROR(VLOOKUP(CONCATENATE(BE$1,BE189),'Formulario de Preguntas'!$C$2:$FN$85,3,FALSE),"")</f>
        <v/>
      </c>
      <c r="BG189" s="1" t="str">
        <f>IFERROR(VLOOKUP(CONCATENATE(BE$1,BE189),'Formulario de Preguntas'!$C$2:$FN$85,4,FALSE),"")</f>
        <v/>
      </c>
      <c r="BH189" s="29">
        <f>IF($B189='Formulario de Respuestas'!$D188,'Formulario de Respuestas'!$X188,"ES DIFERENTE")</f>
        <v>0</v>
      </c>
      <c r="BI189" s="19" t="str">
        <f>IFERROR(VLOOKUP(CONCATENATE(BH$1,BH189),'Formulario de Preguntas'!$C$2:$FN$85,3,FALSE),"")</f>
        <v/>
      </c>
      <c r="BJ189" s="1" t="str">
        <f>IFERROR(VLOOKUP(CONCATENATE(BH$1,BH189),'Formulario de Preguntas'!$C$2:$FN$85,4,FALSE),"")</f>
        <v/>
      </c>
      <c r="BL189" s="29">
        <f>IF($B189='Formulario de Respuestas'!$D188,'Formulario de Respuestas'!$X188,"ES DIFERENTE")</f>
        <v>0</v>
      </c>
      <c r="BM189" s="19" t="str">
        <f>IFERROR(VLOOKUP(CONCATENATE(BL$1,BL189),'Formulario de Preguntas'!$C$2:$FN$85,3,FALSE),"")</f>
        <v/>
      </c>
      <c r="BN189" s="1" t="str">
        <f>IFERROR(VLOOKUP(CONCATENATE(BL$1,BL189),'Formulario de Preguntas'!$C$2:$FN$85,4,FALSE),"")</f>
        <v/>
      </c>
      <c r="BP189" s="1">
        <f t="shared" si="7"/>
        <v>0</v>
      </c>
      <c r="BQ189" s="1">
        <f t="shared" si="8"/>
        <v>0.25</v>
      </c>
      <c r="BR189" s="1">
        <f t="shared" si="9"/>
        <v>0</v>
      </c>
      <c r="BS189" s="1">
        <f>COUNTIF('Formulario de Respuestas'!$E188:$AC188,"A")</f>
        <v>0</v>
      </c>
      <c r="BT189" s="1">
        <f>COUNTIF('Formulario de Respuestas'!$E188:$AC188,"B")</f>
        <v>0</v>
      </c>
      <c r="BU189" s="1">
        <f>COUNTIF('Formulario de Respuestas'!$E188:$AC188,"C")</f>
        <v>0</v>
      </c>
      <c r="BV189" s="1">
        <f>COUNTIF('Formulario de Respuestas'!$E188:$AC188,"D")</f>
        <v>0</v>
      </c>
      <c r="BW189" s="1">
        <f>COUNTIF('Formulario de Respuestas'!$E188:$AC188,"E (RESPUESTA ANULADA)")</f>
        <v>0</v>
      </c>
    </row>
    <row r="190" spans="1:75" x14ac:dyDescent="0.25">
      <c r="A190" s="1">
        <f>'Formulario de Respuestas'!C189</f>
        <v>0</v>
      </c>
      <c r="B190" s="1">
        <f>'Formulario de Respuestas'!D189</f>
        <v>0</v>
      </c>
      <c r="C190" s="29">
        <f>IF($B190='Formulario de Respuestas'!$D189,'Formulario de Respuestas'!$E189,"ES DIFERENTE")</f>
        <v>0</v>
      </c>
      <c r="D190" s="19" t="str">
        <f>IFERROR(VLOOKUP(CONCATENATE(C$1,C190),'Formulario de Preguntas'!$C$2:$FN$85,3,FALSE),"")</f>
        <v/>
      </c>
      <c r="E190" s="1" t="str">
        <f>IFERROR(VLOOKUP(CONCATENATE(C$1,C190),'Formulario de Preguntas'!$C$2:$FN$85,4,FALSE),"")</f>
        <v/>
      </c>
      <c r="F190" s="29">
        <f>IF($B190='Formulario de Respuestas'!$D189,'Formulario de Respuestas'!$F189,"ES DIFERENTE")</f>
        <v>0</v>
      </c>
      <c r="G190" s="19" t="str">
        <f>IFERROR(VLOOKUP(CONCATENATE(F$1,F190),'Formulario de Preguntas'!$C$2:$FN$85,3,FALSE),"")</f>
        <v/>
      </c>
      <c r="H190" s="1" t="str">
        <f>IFERROR(VLOOKUP(CONCATENATE(F$1,F190),'Formulario de Preguntas'!$C$2:$FN$85,4,FALSE),"")</f>
        <v/>
      </c>
      <c r="I190" s="29">
        <f>IF($B190='Formulario de Respuestas'!$D189,'Formulario de Respuestas'!$G189,"ES DIFERENTE")</f>
        <v>0</v>
      </c>
      <c r="J190" s="19" t="str">
        <f>IFERROR(VLOOKUP(CONCATENATE(I$1,I190),'Formulario de Preguntas'!$C$2:$FN$85,3,FALSE),"")</f>
        <v/>
      </c>
      <c r="K190" s="1" t="str">
        <f>IFERROR(VLOOKUP(CONCATENATE(I$1,I190),'Formulario de Preguntas'!$C$2:$FN$85,4,FALSE),"")</f>
        <v/>
      </c>
      <c r="L190" s="29">
        <f>IF($B190='Formulario de Respuestas'!$D189,'Formulario de Respuestas'!$H189,"ES DIFERENTE")</f>
        <v>0</v>
      </c>
      <c r="M190" s="19" t="str">
        <f>IFERROR(VLOOKUP(CONCATENATE(L$1,L190),'Formulario de Preguntas'!$C$2:$FN$85,3,FALSE),"")</f>
        <v/>
      </c>
      <c r="N190" s="1" t="str">
        <f>IFERROR(VLOOKUP(CONCATENATE(L$1,L190),'Formulario de Preguntas'!$C$2:$FN$85,4,FALSE),"")</f>
        <v/>
      </c>
      <c r="O190" s="29">
        <f>IF($B190='Formulario de Respuestas'!$D189,'Formulario de Respuestas'!$I189,"ES DIFERENTE")</f>
        <v>0</v>
      </c>
      <c r="P190" s="19" t="str">
        <f>IFERROR(VLOOKUP(CONCATENATE(O$1,O190),'Formulario de Preguntas'!$C$2:$FN$85,3,FALSE),"")</f>
        <v/>
      </c>
      <c r="Q190" s="1" t="str">
        <f>IFERROR(VLOOKUP(CONCATENATE(O$1,O190),'Formulario de Preguntas'!$C$2:$FN$85,4,FALSE),"")</f>
        <v/>
      </c>
      <c r="R190" s="29">
        <f>IF($B190='Formulario de Respuestas'!$D189,'Formulario de Respuestas'!$J189,"ES DIFERENTE")</f>
        <v>0</v>
      </c>
      <c r="S190" s="19" t="str">
        <f>IFERROR(VLOOKUP(CONCATENATE(R$1,R190),'Formulario de Preguntas'!$C$2:$FN$85,3,FALSE),"")</f>
        <v/>
      </c>
      <c r="T190" s="1" t="str">
        <f>IFERROR(VLOOKUP(CONCATENATE(R$1,R190),'Formulario de Preguntas'!$C$2:$FN$85,4,FALSE),"")</f>
        <v/>
      </c>
      <c r="U190" s="29">
        <f>IF($B190='Formulario de Respuestas'!$D189,'Formulario de Respuestas'!$K189,"ES DIFERENTE")</f>
        <v>0</v>
      </c>
      <c r="V190" s="19" t="str">
        <f>IFERROR(VLOOKUP(CONCATENATE(U$1,U190),'Formulario de Preguntas'!$C$2:$FN$85,3,FALSE),"")</f>
        <v/>
      </c>
      <c r="W190" s="1" t="str">
        <f>IFERROR(VLOOKUP(CONCATENATE(U$1,U190),'Formulario de Preguntas'!$C$2:$FN$85,4,FALSE),"")</f>
        <v/>
      </c>
      <c r="X190" s="29">
        <f>IF($B190='Formulario de Respuestas'!$D189,'Formulario de Respuestas'!$L189,"ES DIFERENTE")</f>
        <v>0</v>
      </c>
      <c r="Y190" s="19" t="str">
        <f>IFERROR(VLOOKUP(CONCATENATE(X$1,X190),'Formulario de Preguntas'!$C$2:$FN$85,3,FALSE),"")</f>
        <v/>
      </c>
      <c r="Z190" s="1" t="str">
        <f>IFERROR(VLOOKUP(CONCATENATE(X$1,X190),'Formulario de Preguntas'!$C$2:$FN$85,4,FALSE),"")</f>
        <v/>
      </c>
      <c r="AA190" s="29">
        <f>IF($B190='Formulario de Respuestas'!$D189,'Formulario de Respuestas'!$M189,"ES DIFERENTE")</f>
        <v>0</v>
      </c>
      <c r="AB190" s="19" t="str">
        <f>IFERROR(VLOOKUP(CONCATENATE(AA$1,AA190),'Formulario de Preguntas'!$C$2:$FN$85,3,FALSE),"")</f>
        <v/>
      </c>
      <c r="AC190" s="1" t="str">
        <f>IFERROR(VLOOKUP(CONCATENATE(AA$1,AA190),'Formulario de Preguntas'!$C$2:$FN$85,4,FALSE),"")</f>
        <v/>
      </c>
      <c r="AD190" s="29">
        <f>IF($B190='Formulario de Respuestas'!$D189,'Formulario de Respuestas'!$N189,"ES DIFERENTE")</f>
        <v>0</v>
      </c>
      <c r="AE190" s="19" t="str">
        <f>IFERROR(VLOOKUP(CONCATENATE(AD$1,AD190),'Formulario de Preguntas'!$C$2:$FN$85,3,FALSE),"")</f>
        <v/>
      </c>
      <c r="AF190" s="1" t="str">
        <f>IFERROR(VLOOKUP(CONCATENATE(AD$1,AD190),'Formulario de Preguntas'!$C$2:$FN$85,4,FALSE),"")</f>
        <v/>
      </c>
      <c r="AG190" s="29">
        <f>IF($B190='Formulario de Respuestas'!$D189,'Formulario de Respuestas'!$O189,"ES DIFERENTE")</f>
        <v>0</v>
      </c>
      <c r="AH190" s="19" t="str">
        <f>IFERROR(VLOOKUP(CONCATENATE(AG$1,AG190),'Formulario de Preguntas'!$C$2:$FN$85,3,FALSE),"")</f>
        <v/>
      </c>
      <c r="AI190" s="1" t="str">
        <f>IFERROR(VLOOKUP(CONCATENATE(AG$1,AG190),'Formulario de Preguntas'!$C$2:$FN$85,4,FALSE),"")</f>
        <v/>
      </c>
      <c r="AJ190" s="29">
        <f>IF($B190='Formulario de Respuestas'!$D189,'Formulario de Respuestas'!$P189,"ES DIFERENTE")</f>
        <v>0</v>
      </c>
      <c r="AK190" s="19" t="str">
        <f>IFERROR(VLOOKUP(CONCATENATE(AJ$1,AJ190),'Formulario de Preguntas'!$C$2:$FN$85,3,FALSE),"")</f>
        <v/>
      </c>
      <c r="AL190" s="1" t="str">
        <f>IFERROR(VLOOKUP(CONCATENATE(AJ$1,AJ190),'Formulario de Preguntas'!$C$2:$FN$85,4,FALSE),"")</f>
        <v/>
      </c>
      <c r="AM190" s="29">
        <f>IF($B190='Formulario de Respuestas'!$D189,'Formulario de Respuestas'!$Q189,"ES DIFERENTE")</f>
        <v>0</v>
      </c>
      <c r="AN190" s="19" t="str">
        <f>IFERROR(VLOOKUP(CONCATENATE(AM$1,AM190),'Formulario de Preguntas'!$C$2:$FN$85,3,FALSE),"")</f>
        <v/>
      </c>
      <c r="AO190" s="1" t="str">
        <f>IFERROR(VLOOKUP(CONCATENATE(AM$1,AM190),'Formulario de Preguntas'!$C$2:$FN$85,4,FALSE),"")</f>
        <v/>
      </c>
      <c r="AP190" s="29">
        <f>IF($B190='Formulario de Respuestas'!$D189,'Formulario de Respuestas'!$R189,"ES DIFERENTE")</f>
        <v>0</v>
      </c>
      <c r="AQ190" s="19" t="str">
        <f>IFERROR(VLOOKUP(CONCATENATE(AP$1,AP190),'Formulario de Preguntas'!$C$2:$FN$85,3,FALSE),"")</f>
        <v/>
      </c>
      <c r="AR190" s="1" t="str">
        <f>IFERROR(VLOOKUP(CONCATENATE(AP$1,AP190),'Formulario de Preguntas'!$C$2:$FN$85,4,FALSE),"")</f>
        <v/>
      </c>
      <c r="AS190" s="29">
        <f>IF($B190='Formulario de Respuestas'!$D189,'Formulario de Respuestas'!$S189,"ES DIFERENTE")</f>
        <v>0</v>
      </c>
      <c r="AT190" s="19" t="str">
        <f>IFERROR(VLOOKUP(CONCATENATE(AS$1,AS190),'Formulario de Preguntas'!$C$2:$FN$85,3,FALSE),"")</f>
        <v/>
      </c>
      <c r="AU190" s="1" t="str">
        <f>IFERROR(VLOOKUP(CONCATENATE(AS$1,AS190),'Formulario de Preguntas'!$C$2:$FN$85,4,FALSE),"")</f>
        <v/>
      </c>
      <c r="AV190" s="29">
        <f>IF($B190='Formulario de Respuestas'!$D189,'Formulario de Respuestas'!$T189,"ES DIFERENTE")</f>
        <v>0</v>
      </c>
      <c r="AW190" s="19" t="str">
        <f>IFERROR(VLOOKUP(CONCATENATE(AV$1,AV190),'Formulario de Preguntas'!$C$2:$FN$85,3,FALSE),"")</f>
        <v/>
      </c>
      <c r="AX190" s="1" t="str">
        <f>IFERROR(VLOOKUP(CONCATENATE(AV$1,AV190),'Formulario de Preguntas'!$C$2:$FN$85,4,FALSE),"")</f>
        <v/>
      </c>
      <c r="AY190" s="29">
        <f>IF($B190='Formulario de Respuestas'!$D189,'Formulario de Respuestas'!$U189,"ES DIFERENTE")</f>
        <v>0</v>
      </c>
      <c r="AZ190" s="19" t="str">
        <f>IFERROR(VLOOKUP(CONCATENATE(AY$1,AY190),'Formulario de Preguntas'!$C$2:$FN$85,3,FALSE),"")</f>
        <v/>
      </c>
      <c r="BA190" s="1" t="str">
        <f>IFERROR(VLOOKUP(CONCATENATE(AY$1,AY190),'Formulario de Preguntas'!$C$2:$FN$85,4,FALSE),"")</f>
        <v/>
      </c>
      <c r="BB190" s="29">
        <f>IF($B190='Formulario de Respuestas'!$D189,'Formulario de Respuestas'!$V189,"ES DIFERENTE")</f>
        <v>0</v>
      </c>
      <c r="BC190" s="19" t="str">
        <f>IFERROR(VLOOKUP(CONCATENATE(BB$1,BB190),'Formulario de Preguntas'!$C$2:$FN$85,3,FALSE),"")</f>
        <v/>
      </c>
      <c r="BD190" s="1" t="str">
        <f>IFERROR(VLOOKUP(CONCATENATE(BB$1,BB190),'Formulario de Preguntas'!$C$2:$FN$85,4,FALSE),"")</f>
        <v/>
      </c>
      <c r="BE190" s="29">
        <f>IF($B190='Formulario de Respuestas'!$D189,'Formulario de Respuestas'!$W189,"ES DIFERENTE")</f>
        <v>0</v>
      </c>
      <c r="BF190" s="19" t="str">
        <f>IFERROR(VLOOKUP(CONCATENATE(BE$1,BE190),'Formulario de Preguntas'!$C$2:$FN$85,3,FALSE),"")</f>
        <v/>
      </c>
      <c r="BG190" s="1" t="str">
        <f>IFERROR(VLOOKUP(CONCATENATE(BE$1,BE190),'Formulario de Preguntas'!$C$2:$FN$85,4,FALSE),"")</f>
        <v/>
      </c>
      <c r="BH190" s="29">
        <f>IF($B190='Formulario de Respuestas'!$D189,'Formulario de Respuestas'!$X189,"ES DIFERENTE")</f>
        <v>0</v>
      </c>
      <c r="BI190" s="19" t="str">
        <f>IFERROR(VLOOKUP(CONCATENATE(BH$1,BH190),'Formulario de Preguntas'!$C$2:$FN$85,3,FALSE),"")</f>
        <v/>
      </c>
      <c r="BJ190" s="1" t="str">
        <f>IFERROR(VLOOKUP(CONCATENATE(BH$1,BH190),'Formulario de Preguntas'!$C$2:$FN$85,4,FALSE),"")</f>
        <v/>
      </c>
      <c r="BL190" s="29">
        <f>IF($B190='Formulario de Respuestas'!$D189,'Formulario de Respuestas'!$X189,"ES DIFERENTE")</f>
        <v>0</v>
      </c>
      <c r="BM190" s="19" t="str">
        <f>IFERROR(VLOOKUP(CONCATENATE(BL$1,BL190),'Formulario de Preguntas'!$C$2:$FN$85,3,FALSE),"")</f>
        <v/>
      </c>
      <c r="BN190" s="1" t="str">
        <f>IFERROR(VLOOKUP(CONCATENATE(BL$1,BL190),'Formulario de Preguntas'!$C$2:$FN$85,4,FALSE),"")</f>
        <v/>
      </c>
      <c r="BP190" s="1">
        <f t="shared" si="7"/>
        <v>0</v>
      </c>
      <c r="BQ190" s="1">
        <f t="shared" si="8"/>
        <v>0.25</v>
      </c>
      <c r="BR190" s="1">
        <f t="shared" si="9"/>
        <v>0</v>
      </c>
      <c r="BS190" s="1">
        <f>COUNTIF('Formulario de Respuestas'!$E189:$AC189,"A")</f>
        <v>0</v>
      </c>
      <c r="BT190" s="1">
        <f>COUNTIF('Formulario de Respuestas'!$E189:$AC189,"B")</f>
        <v>0</v>
      </c>
      <c r="BU190" s="1">
        <f>COUNTIF('Formulario de Respuestas'!$E189:$AC189,"C")</f>
        <v>0</v>
      </c>
      <c r="BV190" s="1">
        <f>COUNTIF('Formulario de Respuestas'!$E189:$AC189,"D")</f>
        <v>0</v>
      </c>
      <c r="BW190" s="1">
        <f>COUNTIF('Formulario de Respuestas'!$E189:$AC189,"E (RESPUESTA ANULADA)")</f>
        <v>0</v>
      </c>
    </row>
    <row r="191" spans="1:75" x14ac:dyDescent="0.25">
      <c r="A191" s="1">
        <f>'Formulario de Respuestas'!C190</f>
        <v>0</v>
      </c>
      <c r="B191" s="1">
        <f>'Formulario de Respuestas'!D190</f>
        <v>0</v>
      </c>
      <c r="C191" s="29">
        <f>IF($B191='Formulario de Respuestas'!$D190,'Formulario de Respuestas'!$E190,"ES DIFERENTE")</f>
        <v>0</v>
      </c>
      <c r="D191" s="19" t="str">
        <f>IFERROR(VLOOKUP(CONCATENATE(C$1,C191),'Formulario de Preguntas'!$C$2:$FN$85,3,FALSE),"")</f>
        <v/>
      </c>
      <c r="E191" s="1" t="str">
        <f>IFERROR(VLOOKUP(CONCATENATE(C$1,C191),'Formulario de Preguntas'!$C$2:$FN$85,4,FALSE),"")</f>
        <v/>
      </c>
      <c r="F191" s="29">
        <f>IF($B191='Formulario de Respuestas'!$D190,'Formulario de Respuestas'!$F190,"ES DIFERENTE")</f>
        <v>0</v>
      </c>
      <c r="G191" s="19" t="str">
        <f>IFERROR(VLOOKUP(CONCATENATE(F$1,F191),'Formulario de Preguntas'!$C$2:$FN$85,3,FALSE),"")</f>
        <v/>
      </c>
      <c r="H191" s="1" t="str">
        <f>IFERROR(VLOOKUP(CONCATENATE(F$1,F191),'Formulario de Preguntas'!$C$2:$FN$85,4,FALSE),"")</f>
        <v/>
      </c>
      <c r="I191" s="29">
        <f>IF($B191='Formulario de Respuestas'!$D190,'Formulario de Respuestas'!$G190,"ES DIFERENTE")</f>
        <v>0</v>
      </c>
      <c r="J191" s="19" t="str">
        <f>IFERROR(VLOOKUP(CONCATENATE(I$1,I191),'Formulario de Preguntas'!$C$2:$FN$85,3,FALSE),"")</f>
        <v/>
      </c>
      <c r="K191" s="1" t="str">
        <f>IFERROR(VLOOKUP(CONCATENATE(I$1,I191),'Formulario de Preguntas'!$C$2:$FN$85,4,FALSE),"")</f>
        <v/>
      </c>
      <c r="L191" s="29">
        <f>IF($B191='Formulario de Respuestas'!$D190,'Formulario de Respuestas'!$H190,"ES DIFERENTE")</f>
        <v>0</v>
      </c>
      <c r="M191" s="19" t="str">
        <f>IFERROR(VLOOKUP(CONCATENATE(L$1,L191),'Formulario de Preguntas'!$C$2:$FN$85,3,FALSE),"")</f>
        <v/>
      </c>
      <c r="N191" s="1" t="str">
        <f>IFERROR(VLOOKUP(CONCATENATE(L$1,L191),'Formulario de Preguntas'!$C$2:$FN$85,4,FALSE),"")</f>
        <v/>
      </c>
      <c r="O191" s="29">
        <f>IF($B191='Formulario de Respuestas'!$D190,'Formulario de Respuestas'!$I190,"ES DIFERENTE")</f>
        <v>0</v>
      </c>
      <c r="P191" s="19" t="str">
        <f>IFERROR(VLOOKUP(CONCATENATE(O$1,O191),'Formulario de Preguntas'!$C$2:$FN$85,3,FALSE),"")</f>
        <v/>
      </c>
      <c r="Q191" s="1" t="str">
        <f>IFERROR(VLOOKUP(CONCATENATE(O$1,O191),'Formulario de Preguntas'!$C$2:$FN$85,4,FALSE),"")</f>
        <v/>
      </c>
      <c r="R191" s="29">
        <f>IF($B191='Formulario de Respuestas'!$D190,'Formulario de Respuestas'!$J190,"ES DIFERENTE")</f>
        <v>0</v>
      </c>
      <c r="S191" s="19" t="str">
        <f>IFERROR(VLOOKUP(CONCATENATE(R$1,R191),'Formulario de Preguntas'!$C$2:$FN$85,3,FALSE),"")</f>
        <v/>
      </c>
      <c r="T191" s="1" t="str">
        <f>IFERROR(VLOOKUP(CONCATENATE(R$1,R191),'Formulario de Preguntas'!$C$2:$FN$85,4,FALSE),"")</f>
        <v/>
      </c>
      <c r="U191" s="29">
        <f>IF($B191='Formulario de Respuestas'!$D190,'Formulario de Respuestas'!$K190,"ES DIFERENTE")</f>
        <v>0</v>
      </c>
      <c r="V191" s="19" t="str">
        <f>IFERROR(VLOOKUP(CONCATENATE(U$1,U191),'Formulario de Preguntas'!$C$2:$FN$85,3,FALSE),"")</f>
        <v/>
      </c>
      <c r="W191" s="1" t="str">
        <f>IFERROR(VLOOKUP(CONCATENATE(U$1,U191),'Formulario de Preguntas'!$C$2:$FN$85,4,FALSE),"")</f>
        <v/>
      </c>
      <c r="X191" s="29">
        <f>IF($B191='Formulario de Respuestas'!$D190,'Formulario de Respuestas'!$L190,"ES DIFERENTE")</f>
        <v>0</v>
      </c>
      <c r="Y191" s="19" t="str">
        <f>IFERROR(VLOOKUP(CONCATENATE(X$1,X191),'Formulario de Preguntas'!$C$2:$FN$85,3,FALSE),"")</f>
        <v/>
      </c>
      <c r="Z191" s="1" t="str">
        <f>IFERROR(VLOOKUP(CONCATENATE(X$1,X191),'Formulario de Preguntas'!$C$2:$FN$85,4,FALSE),"")</f>
        <v/>
      </c>
      <c r="AA191" s="29">
        <f>IF($B191='Formulario de Respuestas'!$D190,'Formulario de Respuestas'!$M190,"ES DIFERENTE")</f>
        <v>0</v>
      </c>
      <c r="AB191" s="19" t="str">
        <f>IFERROR(VLOOKUP(CONCATENATE(AA$1,AA191),'Formulario de Preguntas'!$C$2:$FN$85,3,FALSE),"")</f>
        <v/>
      </c>
      <c r="AC191" s="1" t="str">
        <f>IFERROR(VLOOKUP(CONCATENATE(AA$1,AA191),'Formulario de Preguntas'!$C$2:$FN$85,4,FALSE),"")</f>
        <v/>
      </c>
      <c r="AD191" s="29">
        <f>IF($B191='Formulario de Respuestas'!$D190,'Formulario de Respuestas'!$N190,"ES DIFERENTE")</f>
        <v>0</v>
      </c>
      <c r="AE191" s="19" t="str">
        <f>IFERROR(VLOOKUP(CONCATENATE(AD$1,AD191),'Formulario de Preguntas'!$C$2:$FN$85,3,FALSE),"")</f>
        <v/>
      </c>
      <c r="AF191" s="1" t="str">
        <f>IFERROR(VLOOKUP(CONCATENATE(AD$1,AD191),'Formulario de Preguntas'!$C$2:$FN$85,4,FALSE),"")</f>
        <v/>
      </c>
      <c r="AG191" s="29">
        <f>IF($B191='Formulario de Respuestas'!$D190,'Formulario de Respuestas'!$O190,"ES DIFERENTE")</f>
        <v>0</v>
      </c>
      <c r="AH191" s="19" t="str">
        <f>IFERROR(VLOOKUP(CONCATENATE(AG$1,AG191),'Formulario de Preguntas'!$C$2:$FN$85,3,FALSE),"")</f>
        <v/>
      </c>
      <c r="AI191" s="1" t="str">
        <f>IFERROR(VLOOKUP(CONCATENATE(AG$1,AG191),'Formulario de Preguntas'!$C$2:$FN$85,4,FALSE),"")</f>
        <v/>
      </c>
      <c r="AJ191" s="29">
        <f>IF($B191='Formulario de Respuestas'!$D190,'Formulario de Respuestas'!$P190,"ES DIFERENTE")</f>
        <v>0</v>
      </c>
      <c r="AK191" s="19" t="str">
        <f>IFERROR(VLOOKUP(CONCATENATE(AJ$1,AJ191),'Formulario de Preguntas'!$C$2:$FN$85,3,FALSE),"")</f>
        <v/>
      </c>
      <c r="AL191" s="1" t="str">
        <f>IFERROR(VLOOKUP(CONCATENATE(AJ$1,AJ191),'Formulario de Preguntas'!$C$2:$FN$85,4,FALSE),"")</f>
        <v/>
      </c>
      <c r="AM191" s="29">
        <f>IF($B191='Formulario de Respuestas'!$D190,'Formulario de Respuestas'!$Q190,"ES DIFERENTE")</f>
        <v>0</v>
      </c>
      <c r="AN191" s="19" t="str">
        <f>IFERROR(VLOOKUP(CONCATENATE(AM$1,AM191),'Formulario de Preguntas'!$C$2:$FN$85,3,FALSE),"")</f>
        <v/>
      </c>
      <c r="AO191" s="1" t="str">
        <f>IFERROR(VLOOKUP(CONCATENATE(AM$1,AM191),'Formulario de Preguntas'!$C$2:$FN$85,4,FALSE),"")</f>
        <v/>
      </c>
      <c r="AP191" s="29">
        <f>IF($B191='Formulario de Respuestas'!$D190,'Formulario de Respuestas'!$R190,"ES DIFERENTE")</f>
        <v>0</v>
      </c>
      <c r="AQ191" s="19" t="str">
        <f>IFERROR(VLOOKUP(CONCATENATE(AP$1,AP191),'Formulario de Preguntas'!$C$2:$FN$85,3,FALSE),"")</f>
        <v/>
      </c>
      <c r="AR191" s="1" t="str">
        <f>IFERROR(VLOOKUP(CONCATENATE(AP$1,AP191),'Formulario de Preguntas'!$C$2:$FN$85,4,FALSE),"")</f>
        <v/>
      </c>
      <c r="AS191" s="29">
        <f>IF($B191='Formulario de Respuestas'!$D190,'Formulario de Respuestas'!$S190,"ES DIFERENTE")</f>
        <v>0</v>
      </c>
      <c r="AT191" s="19" t="str">
        <f>IFERROR(VLOOKUP(CONCATENATE(AS$1,AS191),'Formulario de Preguntas'!$C$2:$FN$85,3,FALSE),"")</f>
        <v/>
      </c>
      <c r="AU191" s="1" t="str">
        <f>IFERROR(VLOOKUP(CONCATENATE(AS$1,AS191),'Formulario de Preguntas'!$C$2:$FN$85,4,FALSE),"")</f>
        <v/>
      </c>
      <c r="AV191" s="29">
        <f>IF($B191='Formulario de Respuestas'!$D190,'Formulario de Respuestas'!$T190,"ES DIFERENTE")</f>
        <v>0</v>
      </c>
      <c r="AW191" s="19" t="str">
        <f>IFERROR(VLOOKUP(CONCATENATE(AV$1,AV191),'Formulario de Preguntas'!$C$2:$FN$85,3,FALSE),"")</f>
        <v/>
      </c>
      <c r="AX191" s="1" t="str">
        <f>IFERROR(VLOOKUP(CONCATENATE(AV$1,AV191),'Formulario de Preguntas'!$C$2:$FN$85,4,FALSE),"")</f>
        <v/>
      </c>
      <c r="AY191" s="29">
        <f>IF($B191='Formulario de Respuestas'!$D190,'Formulario de Respuestas'!$U190,"ES DIFERENTE")</f>
        <v>0</v>
      </c>
      <c r="AZ191" s="19" t="str">
        <f>IFERROR(VLOOKUP(CONCATENATE(AY$1,AY191),'Formulario de Preguntas'!$C$2:$FN$85,3,FALSE),"")</f>
        <v/>
      </c>
      <c r="BA191" s="1" t="str">
        <f>IFERROR(VLOOKUP(CONCATENATE(AY$1,AY191),'Formulario de Preguntas'!$C$2:$FN$85,4,FALSE),"")</f>
        <v/>
      </c>
      <c r="BB191" s="29">
        <f>IF($B191='Formulario de Respuestas'!$D190,'Formulario de Respuestas'!$V190,"ES DIFERENTE")</f>
        <v>0</v>
      </c>
      <c r="BC191" s="19" t="str">
        <f>IFERROR(VLOOKUP(CONCATENATE(BB$1,BB191),'Formulario de Preguntas'!$C$2:$FN$85,3,FALSE),"")</f>
        <v/>
      </c>
      <c r="BD191" s="1" t="str">
        <f>IFERROR(VLOOKUP(CONCATENATE(BB$1,BB191),'Formulario de Preguntas'!$C$2:$FN$85,4,FALSE),"")</f>
        <v/>
      </c>
      <c r="BE191" s="29">
        <f>IF($B191='Formulario de Respuestas'!$D190,'Formulario de Respuestas'!$W190,"ES DIFERENTE")</f>
        <v>0</v>
      </c>
      <c r="BF191" s="19" t="str">
        <f>IFERROR(VLOOKUP(CONCATENATE(BE$1,BE191),'Formulario de Preguntas'!$C$2:$FN$85,3,FALSE),"")</f>
        <v/>
      </c>
      <c r="BG191" s="1" t="str">
        <f>IFERROR(VLOOKUP(CONCATENATE(BE$1,BE191),'Formulario de Preguntas'!$C$2:$FN$85,4,FALSE),"")</f>
        <v/>
      </c>
      <c r="BH191" s="29">
        <f>IF($B191='Formulario de Respuestas'!$D190,'Formulario de Respuestas'!$X190,"ES DIFERENTE")</f>
        <v>0</v>
      </c>
      <c r="BI191" s="19" t="str">
        <f>IFERROR(VLOOKUP(CONCATENATE(BH$1,BH191),'Formulario de Preguntas'!$C$2:$FN$85,3,FALSE),"")</f>
        <v/>
      </c>
      <c r="BJ191" s="1" t="str">
        <f>IFERROR(VLOOKUP(CONCATENATE(BH$1,BH191),'Formulario de Preguntas'!$C$2:$FN$85,4,FALSE),"")</f>
        <v/>
      </c>
      <c r="BL191" s="29">
        <f>IF($B191='Formulario de Respuestas'!$D190,'Formulario de Respuestas'!$X190,"ES DIFERENTE")</f>
        <v>0</v>
      </c>
      <c r="BM191" s="19" t="str">
        <f>IFERROR(VLOOKUP(CONCATENATE(BL$1,BL191),'Formulario de Preguntas'!$C$2:$FN$85,3,FALSE),"")</f>
        <v/>
      </c>
      <c r="BN191" s="1" t="str">
        <f>IFERROR(VLOOKUP(CONCATENATE(BL$1,BL191),'Formulario de Preguntas'!$C$2:$FN$85,4,FALSE),"")</f>
        <v/>
      </c>
      <c r="BP191" s="1">
        <f t="shared" si="7"/>
        <v>0</v>
      </c>
      <c r="BQ191" s="1">
        <f t="shared" si="8"/>
        <v>0.25</v>
      </c>
      <c r="BR191" s="1">
        <f t="shared" si="9"/>
        <v>0</v>
      </c>
      <c r="BS191" s="1">
        <f>COUNTIF('Formulario de Respuestas'!$E190:$AC190,"A")</f>
        <v>0</v>
      </c>
      <c r="BT191" s="1">
        <f>COUNTIF('Formulario de Respuestas'!$E190:$AC190,"B")</f>
        <v>0</v>
      </c>
      <c r="BU191" s="1">
        <f>COUNTIF('Formulario de Respuestas'!$E190:$AC190,"C")</f>
        <v>0</v>
      </c>
      <c r="BV191" s="1">
        <f>COUNTIF('Formulario de Respuestas'!$E190:$AC190,"D")</f>
        <v>0</v>
      </c>
      <c r="BW191" s="1">
        <f>COUNTIF('Formulario de Respuestas'!$E190:$AC190,"E (RESPUESTA ANULADA)")</f>
        <v>0</v>
      </c>
    </row>
    <row r="192" spans="1:75" x14ac:dyDescent="0.25">
      <c r="A192" s="1">
        <f>'Formulario de Respuestas'!C191</f>
        <v>0</v>
      </c>
      <c r="B192" s="1">
        <f>'Formulario de Respuestas'!D191</f>
        <v>0</v>
      </c>
      <c r="C192" s="29">
        <f>IF($B192='Formulario de Respuestas'!$D191,'Formulario de Respuestas'!$E191,"ES DIFERENTE")</f>
        <v>0</v>
      </c>
      <c r="D192" s="19" t="str">
        <f>IFERROR(VLOOKUP(CONCATENATE(C$1,C192),'Formulario de Preguntas'!$C$2:$FN$85,3,FALSE),"")</f>
        <v/>
      </c>
      <c r="E192" s="1" t="str">
        <f>IFERROR(VLOOKUP(CONCATENATE(C$1,C192),'Formulario de Preguntas'!$C$2:$FN$85,4,FALSE),"")</f>
        <v/>
      </c>
      <c r="F192" s="29">
        <f>IF($B192='Formulario de Respuestas'!$D191,'Formulario de Respuestas'!$F191,"ES DIFERENTE")</f>
        <v>0</v>
      </c>
      <c r="G192" s="19" t="str">
        <f>IFERROR(VLOOKUP(CONCATENATE(F$1,F192),'Formulario de Preguntas'!$C$2:$FN$85,3,FALSE),"")</f>
        <v/>
      </c>
      <c r="H192" s="1" t="str">
        <f>IFERROR(VLOOKUP(CONCATENATE(F$1,F192),'Formulario de Preguntas'!$C$2:$FN$85,4,FALSE),"")</f>
        <v/>
      </c>
      <c r="I192" s="29">
        <f>IF($B192='Formulario de Respuestas'!$D191,'Formulario de Respuestas'!$G191,"ES DIFERENTE")</f>
        <v>0</v>
      </c>
      <c r="J192" s="19" t="str">
        <f>IFERROR(VLOOKUP(CONCATENATE(I$1,I192),'Formulario de Preguntas'!$C$2:$FN$85,3,FALSE),"")</f>
        <v/>
      </c>
      <c r="K192" s="1" t="str">
        <f>IFERROR(VLOOKUP(CONCATENATE(I$1,I192),'Formulario de Preguntas'!$C$2:$FN$85,4,FALSE),"")</f>
        <v/>
      </c>
      <c r="L192" s="29">
        <f>IF($B192='Formulario de Respuestas'!$D191,'Formulario de Respuestas'!$H191,"ES DIFERENTE")</f>
        <v>0</v>
      </c>
      <c r="M192" s="19" t="str">
        <f>IFERROR(VLOOKUP(CONCATENATE(L$1,L192),'Formulario de Preguntas'!$C$2:$FN$85,3,FALSE),"")</f>
        <v/>
      </c>
      <c r="N192" s="1" t="str">
        <f>IFERROR(VLOOKUP(CONCATENATE(L$1,L192),'Formulario de Preguntas'!$C$2:$FN$85,4,FALSE),"")</f>
        <v/>
      </c>
      <c r="O192" s="29">
        <f>IF($B192='Formulario de Respuestas'!$D191,'Formulario de Respuestas'!$I191,"ES DIFERENTE")</f>
        <v>0</v>
      </c>
      <c r="P192" s="19" t="str">
        <f>IFERROR(VLOOKUP(CONCATENATE(O$1,O192),'Formulario de Preguntas'!$C$2:$FN$85,3,FALSE),"")</f>
        <v/>
      </c>
      <c r="Q192" s="1" t="str">
        <f>IFERROR(VLOOKUP(CONCATENATE(O$1,O192),'Formulario de Preguntas'!$C$2:$FN$85,4,FALSE),"")</f>
        <v/>
      </c>
      <c r="R192" s="29">
        <f>IF($B192='Formulario de Respuestas'!$D191,'Formulario de Respuestas'!$J191,"ES DIFERENTE")</f>
        <v>0</v>
      </c>
      <c r="S192" s="19" t="str">
        <f>IFERROR(VLOOKUP(CONCATENATE(R$1,R192),'Formulario de Preguntas'!$C$2:$FN$85,3,FALSE),"")</f>
        <v/>
      </c>
      <c r="T192" s="1" t="str">
        <f>IFERROR(VLOOKUP(CONCATENATE(R$1,R192),'Formulario de Preguntas'!$C$2:$FN$85,4,FALSE),"")</f>
        <v/>
      </c>
      <c r="U192" s="29">
        <f>IF($B192='Formulario de Respuestas'!$D191,'Formulario de Respuestas'!$K191,"ES DIFERENTE")</f>
        <v>0</v>
      </c>
      <c r="V192" s="19" t="str">
        <f>IFERROR(VLOOKUP(CONCATENATE(U$1,U192),'Formulario de Preguntas'!$C$2:$FN$85,3,FALSE),"")</f>
        <v/>
      </c>
      <c r="W192" s="1" t="str">
        <f>IFERROR(VLOOKUP(CONCATENATE(U$1,U192),'Formulario de Preguntas'!$C$2:$FN$85,4,FALSE),"")</f>
        <v/>
      </c>
      <c r="X192" s="29">
        <f>IF($B192='Formulario de Respuestas'!$D191,'Formulario de Respuestas'!$L191,"ES DIFERENTE")</f>
        <v>0</v>
      </c>
      <c r="Y192" s="19" t="str">
        <f>IFERROR(VLOOKUP(CONCATENATE(X$1,X192),'Formulario de Preguntas'!$C$2:$FN$85,3,FALSE),"")</f>
        <v/>
      </c>
      <c r="Z192" s="1" t="str">
        <f>IFERROR(VLOOKUP(CONCATENATE(X$1,X192),'Formulario de Preguntas'!$C$2:$FN$85,4,FALSE),"")</f>
        <v/>
      </c>
      <c r="AA192" s="29">
        <f>IF($B192='Formulario de Respuestas'!$D191,'Formulario de Respuestas'!$M191,"ES DIFERENTE")</f>
        <v>0</v>
      </c>
      <c r="AB192" s="19" t="str">
        <f>IFERROR(VLOOKUP(CONCATENATE(AA$1,AA192),'Formulario de Preguntas'!$C$2:$FN$85,3,FALSE),"")</f>
        <v/>
      </c>
      <c r="AC192" s="1" t="str">
        <f>IFERROR(VLOOKUP(CONCATENATE(AA$1,AA192),'Formulario de Preguntas'!$C$2:$FN$85,4,FALSE),"")</f>
        <v/>
      </c>
      <c r="AD192" s="29">
        <f>IF($B192='Formulario de Respuestas'!$D191,'Formulario de Respuestas'!$N191,"ES DIFERENTE")</f>
        <v>0</v>
      </c>
      <c r="AE192" s="19" t="str">
        <f>IFERROR(VLOOKUP(CONCATENATE(AD$1,AD192),'Formulario de Preguntas'!$C$2:$FN$85,3,FALSE),"")</f>
        <v/>
      </c>
      <c r="AF192" s="1" t="str">
        <f>IFERROR(VLOOKUP(CONCATENATE(AD$1,AD192),'Formulario de Preguntas'!$C$2:$FN$85,4,FALSE),"")</f>
        <v/>
      </c>
      <c r="AG192" s="29">
        <f>IF($B192='Formulario de Respuestas'!$D191,'Formulario de Respuestas'!$O191,"ES DIFERENTE")</f>
        <v>0</v>
      </c>
      <c r="AH192" s="19" t="str">
        <f>IFERROR(VLOOKUP(CONCATENATE(AG$1,AG192),'Formulario de Preguntas'!$C$2:$FN$85,3,FALSE),"")</f>
        <v/>
      </c>
      <c r="AI192" s="1" t="str">
        <f>IFERROR(VLOOKUP(CONCATENATE(AG$1,AG192),'Formulario de Preguntas'!$C$2:$FN$85,4,FALSE),"")</f>
        <v/>
      </c>
      <c r="AJ192" s="29">
        <f>IF($B192='Formulario de Respuestas'!$D191,'Formulario de Respuestas'!$P191,"ES DIFERENTE")</f>
        <v>0</v>
      </c>
      <c r="AK192" s="19" t="str">
        <f>IFERROR(VLOOKUP(CONCATENATE(AJ$1,AJ192),'Formulario de Preguntas'!$C$2:$FN$85,3,FALSE),"")</f>
        <v/>
      </c>
      <c r="AL192" s="1" t="str">
        <f>IFERROR(VLOOKUP(CONCATENATE(AJ$1,AJ192),'Formulario de Preguntas'!$C$2:$FN$85,4,FALSE),"")</f>
        <v/>
      </c>
      <c r="AM192" s="29">
        <f>IF($B192='Formulario de Respuestas'!$D191,'Formulario de Respuestas'!$Q191,"ES DIFERENTE")</f>
        <v>0</v>
      </c>
      <c r="AN192" s="19" t="str">
        <f>IFERROR(VLOOKUP(CONCATENATE(AM$1,AM192),'Formulario de Preguntas'!$C$2:$FN$85,3,FALSE),"")</f>
        <v/>
      </c>
      <c r="AO192" s="1" t="str">
        <f>IFERROR(VLOOKUP(CONCATENATE(AM$1,AM192),'Formulario de Preguntas'!$C$2:$FN$85,4,FALSE),"")</f>
        <v/>
      </c>
      <c r="AP192" s="29">
        <f>IF($B192='Formulario de Respuestas'!$D191,'Formulario de Respuestas'!$R191,"ES DIFERENTE")</f>
        <v>0</v>
      </c>
      <c r="AQ192" s="19" t="str">
        <f>IFERROR(VLOOKUP(CONCATENATE(AP$1,AP192),'Formulario de Preguntas'!$C$2:$FN$85,3,FALSE),"")</f>
        <v/>
      </c>
      <c r="AR192" s="1" t="str">
        <f>IFERROR(VLOOKUP(CONCATENATE(AP$1,AP192),'Formulario de Preguntas'!$C$2:$FN$85,4,FALSE),"")</f>
        <v/>
      </c>
      <c r="AS192" s="29">
        <f>IF($B192='Formulario de Respuestas'!$D191,'Formulario de Respuestas'!$S191,"ES DIFERENTE")</f>
        <v>0</v>
      </c>
      <c r="AT192" s="19" t="str">
        <f>IFERROR(VLOOKUP(CONCATENATE(AS$1,AS192),'Formulario de Preguntas'!$C$2:$FN$85,3,FALSE),"")</f>
        <v/>
      </c>
      <c r="AU192" s="1" t="str">
        <f>IFERROR(VLOOKUP(CONCATENATE(AS$1,AS192),'Formulario de Preguntas'!$C$2:$FN$85,4,FALSE),"")</f>
        <v/>
      </c>
      <c r="AV192" s="29">
        <f>IF($B192='Formulario de Respuestas'!$D191,'Formulario de Respuestas'!$T191,"ES DIFERENTE")</f>
        <v>0</v>
      </c>
      <c r="AW192" s="19" t="str">
        <f>IFERROR(VLOOKUP(CONCATENATE(AV$1,AV192),'Formulario de Preguntas'!$C$2:$FN$85,3,FALSE),"")</f>
        <v/>
      </c>
      <c r="AX192" s="1" t="str">
        <f>IFERROR(VLOOKUP(CONCATENATE(AV$1,AV192),'Formulario de Preguntas'!$C$2:$FN$85,4,FALSE),"")</f>
        <v/>
      </c>
      <c r="AY192" s="29">
        <f>IF($B192='Formulario de Respuestas'!$D191,'Formulario de Respuestas'!$U191,"ES DIFERENTE")</f>
        <v>0</v>
      </c>
      <c r="AZ192" s="19" t="str">
        <f>IFERROR(VLOOKUP(CONCATENATE(AY$1,AY192),'Formulario de Preguntas'!$C$2:$FN$85,3,FALSE),"")</f>
        <v/>
      </c>
      <c r="BA192" s="1" t="str">
        <f>IFERROR(VLOOKUP(CONCATENATE(AY$1,AY192),'Formulario de Preguntas'!$C$2:$FN$85,4,FALSE),"")</f>
        <v/>
      </c>
      <c r="BB192" s="29">
        <f>IF($B192='Formulario de Respuestas'!$D191,'Formulario de Respuestas'!$V191,"ES DIFERENTE")</f>
        <v>0</v>
      </c>
      <c r="BC192" s="19" t="str">
        <f>IFERROR(VLOOKUP(CONCATENATE(BB$1,BB192),'Formulario de Preguntas'!$C$2:$FN$85,3,FALSE),"")</f>
        <v/>
      </c>
      <c r="BD192" s="1" t="str">
        <f>IFERROR(VLOOKUP(CONCATENATE(BB$1,BB192),'Formulario de Preguntas'!$C$2:$FN$85,4,FALSE),"")</f>
        <v/>
      </c>
      <c r="BE192" s="29">
        <f>IF($B192='Formulario de Respuestas'!$D191,'Formulario de Respuestas'!$W191,"ES DIFERENTE")</f>
        <v>0</v>
      </c>
      <c r="BF192" s="19" t="str">
        <f>IFERROR(VLOOKUP(CONCATENATE(BE$1,BE192),'Formulario de Preguntas'!$C$2:$FN$85,3,FALSE),"")</f>
        <v/>
      </c>
      <c r="BG192" s="1" t="str">
        <f>IFERROR(VLOOKUP(CONCATENATE(BE$1,BE192),'Formulario de Preguntas'!$C$2:$FN$85,4,FALSE),"")</f>
        <v/>
      </c>
      <c r="BH192" s="29">
        <f>IF($B192='Formulario de Respuestas'!$D191,'Formulario de Respuestas'!$X191,"ES DIFERENTE")</f>
        <v>0</v>
      </c>
      <c r="BI192" s="19" t="str">
        <f>IFERROR(VLOOKUP(CONCATENATE(BH$1,BH192),'Formulario de Preguntas'!$C$2:$FN$85,3,FALSE),"")</f>
        <v/>
      </c>
      <c r="BJ192" s="1" t="str">
        <f>IFERROR(VLOOKUP(CONCATENATE(BH$1,BH192),'Formulario de Preguntas'!$C$2:$FN$85,4,FALSE),"")</f>
        <v/>
      </c>
      <c r="BL192" s="29">
        <f>IF($B192='Formulario de Respuestas'!$D191,'Formulario de Respuestas'!$X191,"ES DIFERENTE")</f>
        <v>0</v>
      </c>
      <c r="BM192" s="19" t="str">
        <f>IFERROR(VLOOKUP(CONCATENATE(BL$1,BL192),'Formulario de Preguntas'!$C$2:$FN$85,3,FALSE),"")</f>
        <v/>
      </c>
      <c r="BN192" s="1" t="str">
        <f>IFERROR(VLOOKUP(CONCATENATE(BL$1,BL192),'Formulario de Preguntas'!$C$2:$FN$85,4,FALSE),"")</f>
        <v/>
      </c>
      <c r="BP192" s="1">
        <f t="shared" si="7"/>
        <v>0</v>
      </c>
      <c r="BQ192" s="1">
        <f t="shared" si="8"/>
        <v>0.25</v>
      </c>
      <c r="BR192" s="1">
        <f t="shared" si="9"/>
        <v>0</v>
      </c>
      <c r="BS192" s="1">
        <f>COUNTIF('Formulario de Respuestas'!$E191:$AC191,"A")</f>
        <v>0</v>
      </c>
      <c r="BT192" s="1">
        <f>COUNTIF('Formulario de Respuestas'!$E191:$AC191,"B")</f>
        <v>0</v>
      </c>
      <c r="BU192" s="1">
        <f>COUNTIF('Formulario de Respuestas'!$E191:$AC191,"C")</f>
        <v>0</v>
      </c>
      <c r="BV192" s="1">
        <f>COUNTIF('Formulario de Respuestas'!$E191:$AC191,"D")</f>
        <v>0</v>
      </c>
      <c r="BW192" s="1">
        <f>COUNTIF('Formulario de Respuestas'!$E191:$AC191,"E (RESPUESTA ANULADA)")</f>
        <v>0</v>
      </c>
    </row>
    <row r="193" spans="1:75" x14ac:dyDescent="0.25">
      <c r="A193" s="1">
        <f>'Formulario de Respuestas'!C192</f>
        <v>0</v>
      </c>
      <c r="B193" s="1">
        <f>'Formulario de Respuestas'!D192</f>
        <v>0</v>
      </c>
      <c r="C193" s="29">
        <f>IF($B193='Formulario de Respuestas'!$D192,'Formulario de Respuestas'!$E192,"ES DIFERENTE")</f>
        <v>0</v>
      </c>
      <c r="D193" s="19" t="str">
        <f>IFERROR(VLOOKUP(CONCATENATE(C$1,C193),'Formulario de Preguntas'!$C$2:$FN$85,3,FALSE),"")</f>
        <v/>
      </c>
      <c r="E193" s="1" t="str">
        <f>IFERROR(VLOOKUP(CONCATENATE(C$1,C193),'Formulario de Preguntas'!$C$2:$FN$85,4,FALSE),"")</f>
        <v/>
      </c>
      <c r="F193" s="29">
        <f>IF($B193='Formulario de Respuestas'!$D192,'Formulario de Respuestas'!$F192,"ES DIFERENTE")</f>
        <v>0</v>
      </c>
      <c r="G193" s="19" t="str">
        <f>IFERROR(VLOOKUP(CONCATENATE(F$1,F193),'Formulario de Preguntas'!$C$2:$FN$85,3,FALSE),"")</f>
        <v/>
      </c>
      <c r="H193" s="1" t="str">
        <f>IFERROR(VLOOKUP(CONCATENATE(F$1,F193),'Formulario de Preguntas'!$C$2:$FN$85,4,FALSE),"")</f>
        <v/>
      </c>
      <c r="I193" s="29">
        <f>IF($B193='Formulario de Respuestas'!$D192,'Formulario de Respuestas'!$G192,"ES DIFERENTE")</f>
        <v>0</v>
      </c>
      <c r="J193" s="19" t="str">
        <f>IFERROR(VLOOKUP(CONCATENATE(I$1,I193),'Formulario de Preguntas'!$C$2:$FN$85,3,FALSE),"")</f>
        <v/>
      </c>
      <c r="K193" s="1" t="str">
        <f>IFERROR(VLOOKUP(CONCATENATE(I$1,I193),'Formulario de Preguntas'!$C$2:$FN$85,4,FALSE),"")</f>
        <v/>
      </c>
      <c r="L193" s="29">
        <f>IF($B193='Formulario de Respuestas'!$D192,'Formulario de Respuestas'!$H192,"ES DIFERENTE")</f>
        <v>0</v>
      </c>
      <c r="M193" s="19" t="str">
        <f>IFERROR(VLOOKUP(CONCATENATE(L$1,L193),'Formulario de Preguntas'!$C$2:$FN$85,3,FALSE),"")</f>
        <v/>
      </c>
      <c r="N193" s="1" t="str">
        <f>IFERROR(VLOOKUP(CONCATENATE(L$1,L193),'Formulario de Preguntas'!$C$2:$FN$85,4,FALSE),"")</f>
        <v/>
      </c>
      <c r="O193" s="29">
        <f>IF($B193='Formulario de Respuestas'!$D192,'Formulario de Respuestas'!$I192,"ES DIFERENTE")</f>
        <v>0</v>
      </c>
      <c r="P193" s="19" t="str">
        <f>IFERROR(VLOOKUP(CONCATENATE(O$1,O193),'Formulario de Preguntas'!$C$2:$FN$85,3,FALSE),"")</f>
        <v/>
      </c>
      <c r="Q193" s="1" t="str">
        <f>IFERROR(VLOOKUP(CONCATENATE(O$1,O193),'Formulario de Preguntas'!$C$2:$FN$85,4,FALSE),"")</f>
        <v/>
      </c>
      <c r="R193" s="29">
        <f>IF($B193='Formulario de Respuestas'!$D192,'Formulario de Respuestas'!$J192,"ES DIFERENTE")</f>
        <v>0</v>
      </c>
      <c r="S193" s="19" t="str">
        <f>IFERROR(VLOOKUP(CONCATENATE(R$1,R193),'Formulario de Preguntas'!$C$2:$FN$85,3,FALSE),"")</f>
        <v/>
      </c>
      <c r="T193" s="1" t="str">
        <f>IFERROR(VLOOKUP(CONCATENATE(R$1,R193),'Formulario de Preguntas'!$C$2:$FN$85,4,FALSE),"")</f>
        <v/>
      </c>
      <c r="U193" s="29">
        <f>IF($B193='Formulario de Respuestas'!$D192,'Formulario de Respuestas'!$K192,"ES DIFERENTE")</f>
        <v>0</v>
      </c>
      <c r="V193" s="19" t="str">
        <f>IFERROR(VLOOKUP(CONCATENATE(U$1,U193),'Formulario de Preguntas'!$C$2:$FN$85,3,FALSE),"")</f>
        <v/>
      </c>
      <c r="W193" s="1" t="str">
        <f>IFERROR(VLOOKUP(CONCATENATE(U$1,U193),'Formulario de Preguntas'!$C$2:$FN$85,4,FALSE),"")</f>
        <v/>
      </c>
      <c r="X193" s="29">
        <f>IF($B193='Formulario de Respuestas'!$D192,'Formulario de Respuestas'!$L192,"ES DIFERENTE")</f>
        <v>0</v>
      </c>
      <c r="Y193" s="19" t="str">
        <f>IFERROR(VLOOKUP(CONCATENATE(X$1,X193),'Formulario de Preguntas'!$C$2:$FN$85,3,FALSE),"")</f>
        <v/>
      </c>
      <c r="Z193" s="1" t="str">
        <f>IFERROR(VLOOKUP(CONCATENATE(X$1,X193),'Formulario de Preguntas'!$C$2:$FN$85,4,FALSE),"")</f>
        <v/>
      </c>
      <c r="AA193" s="29">
        <f>IF($B193='Formulario de Respuestas'!$D192,'Formulario de Respuestas'!$M192,"ES DIFERENTE")</f>
        <v>0</v>
      </c>
      <c r="AB193" s="19" t="str">
        <f>IFERROR(VLOOKUP(CONCATENATE(AA$1,AA193),'Formulario de Preguntas'!$C$2:$FN$85,3,FALSE),"")</f>
        <v/>
      </c>
      <c r="AC193" s="1" t="str">
        <f>IFERROR(VLOOKUP(CONCATENATE(AA$1,AA193),'Formulario de Preguntas'!$C$2:$FN$85,4,FALSE),"")</f>
        <v/>
      </c>
      <c r="AD193" s="29">
        <f>IF($B193='Formulario de Respuestas'!$D192,'Formulario de Respuestas'!$N192,"ES DIFERENTE")</f>
        <v>0</v>
      </c>
      <c r="AE193" s="19" t="str">
        <f>IFERROR(VLOOKUP(CONCATENATE(AD$1,AD193),'Formulario de Preguntas'!$C$2:$FN$85,3,FALSE),"")</f>
        <v/>
      </c>
      <c r="AF193" s="1" t="str">
        <f>IFERROR(VLOOKUP(CONCATENATE(AD$1,AD193),'Formulario de Preguntas'!$C$2:$FN$85,4,FALSE),"")</f>
        <v/>
      </c>
      <c r="AG193" s="29">
        <f>IF($B193='Formulario de Respuestas'!$D192,'Formulario de Respuestas'!$O192,"ES DIFERENTE")</f>
        <v>0</v>
      </c>
      <c r="AH193" s="19" t="str">
        <f>IFERROR(VLOOKUP(CONCATENATE(AG$1,AG193),'Formulario de Preguntas'!$C$2:$FN$85,3,FALSE),"")</f>
        <v/>
      </c>
      <c r="AI193" s="1" t="str">
        <f>IFERROR(VLOOKUP(CONCATENATE(AG$1,AG193),'Formulario de Preguntas'!$C$2:$FN$85,4,FALSE),"")</f>
        <v/>
      </c>
      <c r="AJ193" s="29">
        <f>IF($B193='Formulario de Respuestas'!$D192,'Formulario de Respuestas'!$P192,"ES DIFERENTE")</f>
        <v>0</v>
      </c>
      <c r="AK193" s="19" t="str">
        <f>IFERROR(VLOOKUP(CONCATENATE(AJ$1,AJ193),'Formulario de Preguntas'!$C$2:$FN$85,3,FALSE),"")</f>
        <v/>
      </c>
      <c r="AL193" s="1" t="str">
        <f>IFERROR(VLOOKUP(CONCATENATE(AJ$1,AJ193),'Formulario de Preguntas'!$C$2:$FN$85,4,FALSE),"")</f>
        <v/>
      </c>
      <c r="AM193" s="29">
        <f>IF($B193='Formulario de Respuestas'!$D192,'Formulario de Respuestas'!$Q192,"ES DIFERENTE")</f>
        <v>0</v>
      </c>
      <c r="AN193" s="19" t="str">
        <f>IFERROR(VLOOKUP(CONCATENATE(AM$1,AM193),'Formulario de Preguntas'!$C$2:$FN$85,3,FALSE),"")</f>
        <v/>
      </c>
      <c r="AO193" s="1" t="str">
        <f>IFERROR(VLOOKUP(CONCATENATE(AM$1,AM193),'Formulario de Preguntas'!$C$2:$FN$85,4,FALSE),"")</f>
        <v/>
      </c>
      <c r="AP193" s="29">
        <f>IF($B193='Formulario de Respuestas'!$D192,'Formulario de Respuestas'!$R192,"ES DIFERENTE")</f>
        <v>0</v>
      </c>
      <c r="AQ193" s="19" t="str">
        <f>IFERROR(VLOOKUP(CONCATENATE(AP$1,AP193),'Formulario de Preguntas'!$C$2:$FN$85,3,FALSE),"")</f>
        <v/>
      </c>
      <c r="AR193" s="1" t="str">
        <f>IFERROR(VLOOKUP(CONCATENATE(AP$1,AP193),'Formulario de Preguntas'!$C$2:$FN$85,4,FALSE),"")</f>
        <v/>
      </c>
      <c r="AS193" s="29">
        <f>IF($B193='Formulario de Respuestas'!$D192,'Formulario de Respuestas'!$S192,"ES DIFERENTE")</f>
        <v>0</v>
      </c>
      <c r="AT193" s="19" t="str">
        <f>IFERROR(VLOOKUP(CONCATENATE(AS$1,AS193),'Formulario de Preguntas'!$C$2:$FN$85,3,FALSE),"")</f>
        <v/>
      </c>
      <c r="AU193" s="1" t="str">
        <f>IFERROR(VLOOKUP(CONCATENATE(AS$1,AS193),'Formulario de Preguntas'!$C$2:$FN$85,4,FALSE),"")</f>
        <v/>
      </c>
      <c r="AV193" s="29">
        <f>IF($B193='Formulario de Respuestas'!$D192,'Formulario de Respuestas'!$T192,"ES DIFERENTE")</f>
        <v>0</v>
      </c>
      <c r="AW193" s="19" t="str">
        <f>IFERROR(VLOOKUP(CONCATENATE(AV$1,AV193),'Formulario de Preguntas'!$C$2:$FN$85,3,FALSE),"")</f>
        <v/>
      </c>
      <c r="AX193" s="1" t="str">
        <f>IFERROR(VLOOKUP(CONCATENATE(AV$1,AV193),'Formulario de Preguntas'!$C$2:$FN$85,4,FALSE),"")</f>
        <v/>
      </c>
      <c r="AY193" s="29">
        <f>IF($B193='Formulario de Respuestas'!$D192,'Formulario de Respuestas'!$U192,"ES DIFERENTE")</f>
        <v>0</v>
      </c>
      <c r="AZ193" s="19" t="str">
        <f>IFERROR(VLOOKUP(CONCATENATE(AY$1,AY193),'Formulario de Preguntas'!$C$2:$FN$85,3,FALSE),"")</f>
        <v/>
      </c>
      <c r="BA193" s="1" t="str">
        <f>IFERROR(VLOOKUP(CONCATENATE(AY$1,AY193),'Formulario de Preguntas'!$C$2:$FN$85,4,FALSE),"")</f>
        <v/>
      </c>
      <c r="BB193" s="29">
        <f>IF($B193='Formulario de Respuestas'!$D192,'Formulario de Respuestas'!$V192,"ES DIFERENTE")</f>
        <v>0</v>
      </c>
      <c r="BC193" s="19" t="str">
        <f>IFERROR(VLOOKUP(CONCATENATE(BB$1,BB193),'Formulario de Preguntas'!$C$2:$FN$85,3,FALSE),"")</f>
        <v/>
      </c>
      <c r="BD193" s="1" t="str">
        <f>IFERROR(VLOOKUP(CONCATENATE(BB$1,BB193),'Formulario de Preguntas'!$C$2:$FN$85,4,FALSE),"")</f>
        <v/>
      </c>
      <c r="BE193" s="29">
        <f>IF($B193='Formulario de Respuestas'!$D192,'Formulario de Respuestas'!$W192,"ES DIFERENTE")</f>
        <v>0</v>
      </c>
      <c r="BF193" s="19" t="str">
        <f>IFERROR(VLOOKUP(CONCATENATE(BE$1,BE193),'Formulario de Preguntas'!$C$2:$FN$85,3,FALSE),"")</f>
        <v/>
      </c>
      <c r="BG193" s="1" t="str">
        <f>IFERROR(VLOOKUP(CONCATENATE(BE$1,BE193),'Formulario de Preguntas'!$C$2:$FN$85,4,FALSE),"")</f>
        <v/>
      </c>
      <c r="BH193" s="29">
        <f>IF($B193='Formulario de Respuestas'!$D192,'Formulario de Respuestas'!$X192,"ES DIFERENTE")</f>
        <v>0</v>
      </c>
      <c r="BI193" s="19" t="str">
        <f>IFERROR(VLOOKUP(CONCATENATE(BH$1,BH193),'Formulario de Preguntas'!$C$2:$FN$85,3,FALSE),"")</f>
        <v/>
      </c>
      <c r="BJ193" s="1" t="str">
        <f>IFERROR(VLOOKUP(CONCATENATE(BH$1,BH193),'Formulario de Preguntas'!$C$2:$FN$85,4,FALSE),"")</f>
        <v/>
      </c>
      <c r="BL193" s="29">
        <f>IF($B193='Formulario de Respuestas'!$D192,'Formulario de Respuestas'!$X192,"ES DIFERENTE")</f>
        <v>0</v>
      </c>
      <c r="BM193" s="19" t="str">
        <f>IFERROR(VLOOKUP(CONCATENATE(BL$1,BL193),'Formulario de Preguntas'!$C$2:$FN$85,3,FALSE),"")</f>
        <v/>
      </c>
      <c r="BN193" s="1" t="str">
        <f>IFERROR(VLOOKUP(CONCATENATE(BL$1,BL193),'Formulario de Preguntas'!$C$2:$FN$85,4,FALSE),"")</f>
        <v/>
      </c>
      <c r="BP193" s="1">
        <f t="shared" si="7"/>
        <v>0</v>
      </c>
      <c r="BQ193" s="1">
        <f t="shared" si="8"/>
        <v>0.25</v>
      </c>
      <c r="BR193" s="1">
        <f t="shared" si="9"/>
        <v>0</v>
      </c>
      <c r="BS193" s="1">
        <f>COUNTIF('Formulario de Respuestas'!$E192:$AC192,"A")</f>
        <v>0</v>
      </c>
      <c r="BT193" s="1">
        <f>COUNTIF('Formulario de Respuestas'!$E192:$AC192,"B")</f>
        <v>0</v>
      </c>
      <c r="BU193" s="1">
        <f>COUNTIF('Formulario de Respuestas'!$E192:$AC192,"C")</f>
        <v>0</v>
      </c>
      <c r="BV193" s="1">
        <f>COUNTIF('Formulario de Respuestas'!$E192:$AC192,"D")</f>
        <v>0</v>
      </c>
      <c r="BW193" s="1">
        <f>COUNTIF('Formulario de Respuestas'!$E192:$AC192,"E (RESPUESTA ANULADA)")</f>
        <v>0</v>
      </c>
    </row>
    <row r="194" spans="1:75" x14ac:dyDescent="0.25">
      <c r="A194" s="1">
        <f>'Formulario de Respuestas'!C193</f>
        <v>0</v>
      </c>
      <c r="B194" s="1">
        <f>'Formulario de Respuestas'!D193</f>
        <v>0</v>
      </c>
      <c r="C194" s="29">
        <f>IF($B194='Formulario de Respuestas'!$D193,'Formulario de Respuestas'!$E193,"ES DIFERENTE")</f>
        <v>0</v>
      </c>
      <c r="D194" s="19" t="str">
        <f>IFERROR(VLOOKUP(CONCATENATE(C$1,C194),'Formulario de Preguntas'!$C$2:$FN$85,3,FALSE),"")</f>
        <v/>
      </c>
      <c r="E194" s="1" t="str">
        <f>IFERROR(VLOOKUP(CONCATENATE(C$1,C194),'Formulario de Preguntas'!$C$2:$FN$85,4,FALSE),"")</f>
        <v/>
      </c>
      <c r="F194" s="29">
        <f>IF($B194='Formulario de Respuestas'!$D193,'Formulario de Respuestas'!$F193,"ES DIFERENTE")</f>
        <v>0</v>
      </c>
      <c r="G194" s="19" t="str">
        <f>IFERROR(VLOOKUP(CONCATENATE(F$1,F194),'Formulario de Preguntas'!$C$2:$FN$85,3,FALSE),"")</f>
        <v/>
      </c>
      <c r="H194" s="1" t="str">
        <f>IFERROR(VLOOKUP(CONCATENATE(F$1,F194),'Formulario de Preguntas'!$C$2:$FN$85,4,FALSE),"")</f>
        <v/>
      </c>
      <c r="I194" s="29">
        <f>IF($B194='Formulario de Respuestas'!$D193,'Formulario de Respuestas'!$G193,"ES DIFERENTE")</f>
        <v>0</v>
      </c>
      <c r="J194" s="19" t="str">
        <f>IFERROR(VLOOKUP(CONCATENATE(I$1,I194),'Formulario de Preguntas'!$C$2:$FN$85,3,FALSE),"")</f>
        <v/>
      </c>
      <c r="K194" s="1" t="str">
        <f>IFERROR(VLOOKUP(CONCATENATE(I$1,I194),'Formulario de Preguntas'!$C$2:$FN$85,4,FALSE),"")</f>
        <v/>
      </c>
      <c r="L194" s="29">
        <f>IF($B194='Formulario de Respuestas'!$D193,'Formulario de Respuestas'!$H193,"ES DIFERENTE")</f>
        <v>0</v>
      </c>
      <c r="M194" s="19" t="str">
        <f>IFERROR(VLOOKUP(CONCATENATE(L$1,L194),'Formulario de Preguntas'!$C$2:$FN$85,3,FALSE),"")</f>
        <v/>
      </c>
      <c r="N194" s="1" t="str">
        <f>IFERROR(VLOOKUP(CONCATENATE(L$1,L194),'Formulario de Preguntas'!$C$2:$FN$85,4,FALSE),"")</f>
        <v/>
      </c>
      <c r="O194" s="29">
        <f>IF($B194='Formulario de Respuestas'!$D193,'Formulario de Respuestas'!$I193,"ES DIFERENTE")</f>
        <v>0</v>
      </c>
      <c r="P194" s="19" t="str">
        <f>IFERROR(VLOOKUP(CONCATENATE(O$1,O194),'Formulario de Preguntas'!$C$2:$FN$85,3,FALSE),"")</f>
        <v/>
      </c>
      <c r="Q194" s="1" t="str">
        <f>IFERROR(VLOOKUP(CONCATENATE(O$1,O194),'Formulario de Preguntas'!$C$2:$FN$85,4,FALSE),"")</f>
        <v/>
      </c>
      <c r="R194" s="29">
        <f>IF($B194='Formulario de Respuestas'!$D193,'Formulario de Respuestas'!$J193,"ES DIFERENTE")</f>
        <v>0</v>
      </c>
      <c r="S194" s="19" t="str">
        <f>IFERROR(VLOOKUP(CONCATENATE(R$1,R194),'Formulario de Preguntas'!$C$2:$FN$85,3,FALSE),"")</f>
        <v/>
      </c>
      <c r="T194" s="1" t="str">
        <f>IFERROR(VLOOKUP(CONCATENATE(R$1,R194),'Formulario de Preguntas'!$C$2:$FN$85,4,FALSE),"")</f>
        <v/>
      </c>
      <c r="U194" s="29">
        <f>IF($B194='Formulario de Respuestas'!$D193,'Formulario de Respuestas'!$K193,"ES DIFERENTE")</f>
        <v>0</v>
      </c>
      <c r="V194" s="19" t="str">
        <f>IFERROR(VLOOKUP(CONCATENATE(U$1,U194),'Formulario de Preguntas'!$C$2:$FN$85,3,FALSE),"")</f>
        <v/>
      </c>
      <c r="W194" s="1" t="str">
        <f>IFERROR(VLOOKUP(CONCATENATE(U$1,U194),'Formulario de Preguntas'!$C$2:$FN$85,4,FALSE),"")</f>
        <v/>
      </c>
      <c r="X194" s="29">
        <f>IF($B194='Formulario de Respuestas'!$D193,'Formulario de Respuestas'!$L193,"ES DIFERENTE")</f>
        <v>0</v>
      </c>
      <c r="Y194" s="19" t="str">
        <f>IFERROR(VLOOKUP(CONCATENATE(X$1,X194),'Formulario de Preguntas'!$C$2:$FN$85,3,FALSE),"")</f>
        <v/>
      </c>
      <c r="Z194" s="1" t="str">
        <f>IFERROR(VLOOKUP(CONCATENATE(X$1,X194),'Formulario de Preguntas'!$C$2:$FN$85,4,FALSE),"")</f>
        <v/>
      </c>
      <c r="AA194" s="29">
        <f>IF($B194='Formulario de Respuestas'!$D193,'Formulario de Respuestas'!$M193,"ES DIFERENTE")</f>
        <v>0</v>
      </c>
      <c r="AB194" s="19" t="str">
        <f>IFERROR(VLOOKUP(CONCATENATE(AA$1,AA194),'Formulario de Preguntas'!$C$2:$FN$85,3,FALSE),"")</f>
        <v/>
      </c>
      <c r="AC194" s="1" t="str">
        <f>IFERROR(VLOOKUP(CONCATENATE(AA$1,AA194),'Formulario de Preguntas'!$C$2:$FN$85,4,FALSE),"")</f>
        <v/>
      </c>
      <c r="AD194" s="29">
        <f>IF($B194='Formulario de Respuestas'!$D193,'Formulario de Respuestas'!$N193,"ES DIFERENTE")</f>
        <v>0</v>
      </c>
      <c r="AE194" s="19" t="str">
        <f>IFERROR(VLOOKUP(CONCATENATE(AD$1,AD194),'Formulario de Preguntas'!$C$2:$FN$85,3,FALSE),"")</f>
        <v/>
      </c>
      <c r="AF194" s="1" t="str">
        <f>IFERROR(VLOOKUP(CONCATENATE(AD$1,AD194),'Formulario de Preguntas'!$C$2:$FN$85,4,FALSE),"")</f>
        <v/>
      </c>
      <c r="AG194" s="29">
        <f>IF($B194='Formulario de Respuestas'!$D193,'Formulario de Respuestas'!$O193,"ES DIFERENTE")</f>
        <v>0</v>
      </c>
      <c r="AH194" s="19" t="str">
        <f>IFERROR(VLOOKUP(CONCATENATE(AG$1,AG194),'Formulario de Preguntas'!$C$2:$FN$85,3,FALSE),"")</f>
        <v/>
      </c>
      <c r="AI194" s="1" t="str">
        <f>IFERROR(VLOOKUP(CONCATENATE(AG$1,AG194),'Formulario de Preguntas'!$C$2:$FN$85,4,FALSE),"")</f>
        <v/>
      </c>
      <c r="AJ194" s="29">
        <f>IF($B194='Formulario de Respuestas'!$D193,'Formulario de Respuestas'!$P193,"ES DIFERENTE")</f>
        <v>0</v>
      </c>
      <c r="AK194" s="19" t="str">
        <f>IFERROR(VLOOKUP(CONCATENATE(AJ$1,AJ194),'Formulario de Preguntas'!$C$2:$FN$85,3,FALSE),"")</f>
        <v/>
      </c>
      <c r="AL194" s="1" t="str">
        <f>IFERROR(VLOOKUP(CONCATENATE(AJ$1,AJ194),'Formulario de Preguntas'!$C$2:$FN$85,4,FALSE),"")</f>
        <v/>
      </c>
      <c r="AM194" s="29">
        <f>IF($B194='Formulario de Respuestas'!$D193,'Formulario de Respuestas'!$Q193,"ES DIFERENTE")</f>
        <v>0</v>
      </c>
      <c r="AN194" s="19" t="str">
        <f>IFERROR(VLOOKUP(CONCATENATE(AM$1,AM194),'Formulario de Preguntas'!$C$2:$FN$85,3,FALSE),"")</f>
        <v/>
      </c>
      <c r="AO194" s="1" t="str">
        <f>IFERROR(VLOOKUP(CONCATENATE(AM$1,AM194),'Formulario de Preguntas'!$C$2:$FN$85,4,FALSE),"")</f>
        <v/>
      </c>
      <c r="AP194" s="29">
        <f>IF($B194='Formulario de Respuestas'!$D193,'Formulario de Respuestas'!$R193,"ES DIFERENTE")</f>
        <v>0</v>
      </c>
      <c r="AQ194" s="19" t="str">
        <f>IFERROR(VLOOKUP(CONCATENATE(AP$1,AP194),'Formulario de Preguntas'!$C$2:$FN$85,3,FALSE),"")</f>
        <v/>
      </c>
      <c r="AR194" s="1" t="str">
        <f>IFERROR(VLOOKUP(CONCATENATE(AP$1,AP194),'Formulario de Preguntas'!$C$2:$FN$85,4,FALSE),"")</f>
        <v/>
      </c>
      <c r="AS194" s="29">
        <f>IF($B194='Formulario de Respuestas'!$D193,'Formulario de Respuestas'!$S193,"ES DIFERENTE")</f>
        <v>0</v>
      </c>
      <c r="AT194" s="19" t="str">
        <f>IFERROR(VLOOKUP(CONCATENATE(AS$1,AS194),'Formulario de Preguntas'!$C$2:$FN$85,3,FALSE),"")</f>
        <v/>
      </c>
      <c r="AU194" s="1" t="str">
        <f>IFERROR(VLOOKUP(CONCATENATE(AS$1,AS194),'Formulario de Preguntas'!$C$2:$FN$85,4,FALSE),"")</f>
        <v/>
      </c>
      <c r="AV194" s="29">
        <f>IF($B194='Formulario de Respuestas'!$D193,'Formulario de Respuestas'!$T193,"ES DIFERENTE")</f>
        <v>0</v>
      </c>
      <c r="AW194" s="19" t="str">
        <f>IFERROR(VLOOKUP(CONCATENATE(AV$1,AV194),'Formulario de Preguntas'!$C$2:$FN$85,3,FALSE),"")</f>
        <v/>
      </c>
      <c r="AX194" s="1" t="str">
        <f>IFERROR(VLOOKUP(CONCATENATE(AV$1,AV194),'Formulario de Preguntas'!$C$2:$FN$85,4,FALSE),"")</f>
        <v/>
      </c>
      <c r="AY194" s="29">
        <f>IF($B194='Formulario de Respuestas'!$D193,'Formulario de Respuestas'!$U193,"ES DIFERENTE")</f>
        <v>0</v>
      </c>
      <c r="AZ194" s="19" t="str">
        <f>IFERROR(VLOOKUP(CONCATENATE(AY$1,AY194),'Formulario de Preguntas'!$C$2:$FN$85,3,FALSE),"")</f>
        <v/>
      </c>
      <c r="BA194" s="1" t="str">
        <f>IFERROR(VLOOKUP(CONCATENATE(AY$1,AY194),'Formulario de Preguntas'!$C$2:$FN$85,4,FALSE),"")</f>
        <v/>
      </c>
      <c r="BB194" s="29">
        <f>IF($B194='Formulario de Respuestas'!$D193,'Formulario de Respuestas'!$V193,"ES DIFERENTE")</f>
        <v>0</v>
      </c>
      <c r="BC194" s="19" t="str">
        <f>IFERROR(VLOOKUP(CONCATENATE(BB$1,BB194),'Formulario de Preguntas'!$C$2:$FN$85,3,FALSE),"")</f>
        <v/>
      </c>
      <c r="BD194" s="1" t="str">
        <f>IFERROR(VLOOKUP(CONCATENATE(BB$1,BB194),'Formulario de Preguntas'!$C$2:$FN$85,4,FALSE),"")</f>
        <v/>
      </c>
      <c r="BE194" s="29">
        <f>IF($B194='Formulario de Respuestas'!$D193,'Formulario de Respuestas'!$W193,"ES DIFERENTE")</f>
        <v>0</v>
      </c>
      <c r="BF194" s="19" t="str">
        <f>IFERROR(VLOOKUP(CONCATENATE(BE$1,BE194),'Formulario de Preguntas'!$C$2:$FN$85,3,FALSE),"")</f>
        <v/>
      </c>
      <c r="BG194" s="1" t="str">
        <f>IFERROR(VLOOKUP(CONCATENATE(BE$1,BE194),'Formulario de Preguntas'!$C$2:$FN$85,4,FALSE),"")</f>
        <v/>
      </c>
      <c r="BH194" s="29">
        <f>IF($B194='Formulario de Respuestas'!$D193,'Formulario de Respuestas'!$X193,"ES DIFERENTE")</f>
        <v>0</v>
      </c>
      <c r="BI194" s="19" t="str">
        <f>IFERROR(VLOOKUP(CONCATENATE(BH$1,BH194),'Formulario de Preguntas'!$C$2:$FN$85,3,FALSE),"")</f>
        <v/>
      </c>
      <c r="BJ194" s="1" t="str">
        <f>IFERROR(VLOOKUP(CONCATENATE(BH$1,BH194),'Formulario de Preguntas'!$C$2:$FN$85,4,FALSE),"")</f>
        <v/>
      </c>
      <c r="BL194" s="29">
        <f>IF($B194='Formulario de Respuestas'!$D193,'Formulario de Respuestas'!$X193,"ES DIFERENTE")</f>
        <v>0</v>
      </c>
      <c r="BM194" s="19" t="str">
        <f>IFERROR(VLOOKUP(CONCATENATE(BL$1,BL194),'Formulario de Preguntas'!$C$2:$FN$85,3,FALSE),"")</f>
        <v/>
      </c>
      <c r="BN194" s="1" t="str">
        <f>IFERROR(VLOOKUP(CONCATENATE(BL$1,BL194),'Formulario de Preguntas'!$C$2:$FN$85,4,FALSE),"")</f>
        <v/>
      </c>
      <c r="BP194" s="1">
        <f t="shared" si="7"/>
        <v>0</v>
      </c>
      <c r="BQ194" s="1">
        <f t="shared" si="8"/>
        <v>0.25</v>
      </c>
      <c r="BR194" s="1">
        <f t="shared" si="9"/>
        <v>0</v>
      </c>
      <c r="BS194" s="1">
        <f>COUNTIF('Formulario de Respuestas'!$E193:$AC193,"A")</f>
        <v>0</v>
      </c>
      <c r="BT194" s="1">
        <f>COUNTIF('Formulario de Respuestas'!$E193:$AC193,"B")</f>
        <v>0</v>
      </c>
      <c r="BU194" s="1">
        <f>COUNTIF('Formulario de Respuestas'!$E193:$AC193,"C")</f>
        <v>0</v>
      </c>
      <c r="BV194" s="1">
        <f>COUNTIF('Formulario de Respuestas'!$E193:$AC193,"D")</f>
        <v>0</v>
      </c>
      <c r="BW194" s="1">
        <f>COUNTIF('Formulario de Respuestas'!$E193:$AC193,"E (RESPUESTA ANULADA)")</f>
        <v>0</v>
      </c>
    </row>
    <row r="195" spans="1:75" x14ac:dyDescent="0.25">
      <c r="A195" s="1">
        <f>'Formulario de Respuestas'!C194</f>
        <v>0</v>
      </c>
      <c r="B195" s="1">
        <f>'Formulario de Respuestas'!D194</f>
        <v>0</v>
      </c>
      <c r="C195" s="29">
        <f>IF($B195='Formulario de Respuestas'!$D194,'Formulario de Respuestas'!$E194,"ES DIFERENTE")</f>
        <v>0</v>
      </c>
      <c r="D195" s="19" t="str">
        <f>IFERROR(VLOOKUP(CONCATENATE(C$1,C195),'Formulario de Preguntas'!$C$2:$FN$85,3,FALSE),"")</f>
        <v/>
      </c>
      <c r="E195" s="1" t="str">
        <f>IFERROR(VLOOKUP(CONCATENATE(C$1,C195),'Formulario de Preguntas'!$C$2:$FN$85,4,FALSE),"")</f>
        <v/>
      </c>
      <c r="F195" s="29">
        <f>IF($B195='Formulario de Respuestas'!$D194,'Formulario de Respuestas'!$F194,"ES DIFERENTE")</f>
        <v>0</v>
      </c>
      <c r="G195" s="19" t="str">
        <f>IFERROR(VLOOKUP(CONCATENATE(F$1,F195),'Formulario de Preguntas'!$C$2:$FN$85,3,FALSE),"")</f>
        <v/>
      </c>
      <c r="H195" s="1" t="str">
        <f>IFERROR(VLOOKUP(CONCATENATE(F$1,F195),'Formulario de Preguntas'!$C$2:$FN$85,4,FALSE),"")</f>
        <v/>
      </c>
      <c r="I195" s="29">
        <f>IF($B195='Formulario de Respuestas'!$D194,'Formulario de Respuestas'!$G194,"ES DIFERENTE")</f>
        <v>0</v>
      </c>
      <c r="J195" s="19" t="str">
        <f>IFERROR(VLOOKUP(CONCATENATE(I$1,I195),'Formulario de Preguntas'!$C$2:$FN$85,3,FALSE),"")</f>
        <v/>
      </c>
      <c r="K195" s="1" t="str">
        <f>IFERROR(VLOOKUP(CONCATENATE(I$1,I195),'Formulario de Preguntas'!$C$2:$FN$85,4,FALSE),"")</f>
        <v/>
      </c>
      <c r="L195" s="29">
        <f>IF($B195='Formulario de Respuestas'!$D194,'Formulario de Respuestas'!$H194,"ES DIFERENTE")</f>
        <v>0</v>
      </c>
      <c r="M195" s="19" t="str">
        <f>IFERROR(VLOOKUP(CONCATENATE(L$1,L195),'Formulario de Preguntas'!$C$2:$FN$85,3,FALSE),"")</f>
        <v/>
      </c>
      <c r="N195" s="1" t="str">
        <f>IFERROR(VLOOKUP(CONCATENATE(L$1,L195),'Formulario de Preguntas'!$C$2:$FN$85,4,FALSE),"")</f>
        <v/>
      </c>
      <c r="O195" s="29">
        <f>IF($B195='Formulario de Respuestas'!$D194,'Formulario de Respuestas'!$I194,"ES DIFERENTE")</f>
        <v>0</v>
      </c>
      <c r="P195" s="19" t="str">
        <f>IFERROR(VLOOKUP(CONCATENATE(O$1,O195),'Formulario de Preguntas'!$C$2:$FN$85,3,FALSE),"")</f>
        <v/>
      </c>
      <c r="Q195" s="1" t="str">
        <f>IFERROR(VLOOKUP(CONCATENATE(O$1,O195),'Formulario de Preguntas'!$C$2:$FN$85,4,FALSE),"")</f>
        <v/>
      </c>
      <c r="R195" s="29">
        <f>IF($B195='Formulario de Respuestas'!$D194,'Formulario de Respuestas'!$J194,"ES DIFERENTE")</f>
        <v>0</v>
      </c>
      <c r="S195" s="19" t="str">
        <f>IFERROR(VLOOKUP(CONCATENATE(R$1,R195),'Formulario de Preguntas'!$C$2:$FN$85,3,FALSE),"")</f>
        <v/>
      </c>
      <c r="T195" s="1" t="str">
        <f>IFERROR(VLOOKUP(CONCATENATE(R$1,R195),'Formulario de Preguntas'!$C$2:$FN$85,4,FALSE),"")</f>
        <v/>
      </c>
      <c r="U195" s="29">
        <f>IF($B195='Formulario de Respuestas'!$D194,'Formulario de Respuestas'!$K194,"ES DIFERENTE")</f>
        <v>0</v>
      </c>
      <c r="V195" s="19" t="str">
        <f>IFERROR(VLOOKUP(CONCATENATE(U$1,U195),'Formulario de Preguntas'!$C$2:$FN$85,3,FALSE),"")</f>
        <v/>
      </c>
      <c r="W195" s="1" t="str">
        <f>IFERROR(VLOOKUP(CONCATENATE(U$1,U195),'Formulario de Preguntas'!$C$2:$FN$85,4,FALSE),"")</f>
        <v/>
      </c>
      <c r="X195" s="29">
        <f>IF($B195='Formulario de Respuestas'!$D194,'Formulario de Respuestas'!$L194,"ES DIFERENTE")</f>
        <v>0</v>
      </c>
      <c r="Y195" s="19" t="str">
        <f>IFERROR(VLOOKUP(CONCATENATE(X$1,X195),'Formulario de Preguntas'!$C$2:$FN$85,3,FALSE),"")</f>
        <v/>
      </c>
      <c r="Z195" s="1" t="str">
        <f>IFERROR(VLOOKUP(CONCATENATE(X$1,X195),'Formulario de Preguntas'!$C$2:$FN$85,4,FALSE),"")</f>
        <v/>
      </c>
      <c r="AA195" s="29">
        <f>IF($B195='Formulario de Respuestas'!$D194,'Formulario de Respuestas'!$M194,"ES DIFERENTE")</f>
        <v>0</v>
      </c>
      <c r="AB195" s="19" t="str">
        <f>IFERROR(VLOOKUP(CONCATENATE(AA$1,AA195),'Formulario de Preguntas'!$C$2:$FN$85,3,FALSE),"")</f>
        <v/>
      </c>
      <c r="AC195" s="1" t="str">
        <f>IFERROR(VLOOKUP(CONCATENATE(AA$1,AA195),'Formulario de Preguntas'!$C$2:$FN$85,4,FALSE),"")</f>
        <v/>
      </c>
      <c r="AD195" s="29">
        <f>IF($B195='Formulario de Respuestas'!$D194,'Formulario de Respuestas'!$N194,"ES DIFERENTE")</f>
        <v>0</v>
      </c>
      <c r="AE195" s="19" t="str">
        <f>IFERROR(VLOOKUP(CONCATENATE(AD$1,AD195),'Formulario de Preguntas'!$C$2:$FN$85,3,FALSE),"")</f>
        <v/>
      </c>
      <c r="AF195" s="1" t="str">
        <f>IFERROR(VLOOKUP(CONCATENATE(AD$1,AD195),'Formulario de Preguntas'!$C$2:$FN$85,4,FALSE),"")</f>
        <v/>
      </c>
      <c r="AG195" s="29">
        <f>IF($B195='Formulario de Respuestas'!$D194,'Formulario de Respuestas'!$O194,"ES DIFERENTE")</f>
        <v>0</v>
      </c>
      <c r="AH195" s="19" t="str">
        <f>IFERROR(VLOOKUP(CONCATENATE(AG$1,AG195),'Formulario de Preguntas'!$C$2:$FN$85,3,FALSE),"")</f>
        <v/>
      </c>
      <c r="AI195" s="1" t="str">
        <f>IFERROR(VLOOKUP(CONCATENATE(AG$1,AG195),'Formulario de Preguntas'!$C$2:$FN$85,4,FALSE),"")</f>
        <v/>
      </c>
      <c r="AJ195" s="29">
        <f>IF($B195='Formulario de Respuestas'!$D194,'Formulario de Respuestas'!$P194,"ES DIFERENTE")</f>
        <v>0</v>
      </c>
      <c r="AK195" s="19" t="str">
        <f>IFERROR(VLOOKUP(CONCATENATE(AJ$1,AJ195),'Formulario de Preguntas'!$C$2:$FN$85,3,FALSE),"")</f>
        <v/>
      </c>
      <c r="AL195" s="1" t="str">
        <f>IFERROR(VLOOKUP(CONCATENATE(AJ$1,AJ195),'Formulario de Preguntas'!$C$2:$FN$85,4,FALSE),"")</f>
        <v/>
      </c>
      <c r="AM195" s="29">
        <f>IF($B195='Formulario de Respuestas'!$D194,'Formulario de Respuestas'!$Q194,"ES DIFERENTE")</f>
        <v>0</v>
      </c>
      <c r="AN195" s="19" t="str">
        <f>IFERROR(VLOOKUP(CONCATENATE(AM$1,AM195),'Formulario de Preguntas'!$C$2:$FN$85,3,FALSE),"")</f>
        <v/>
      </c>
      <c r="AO195" s="1" t="str">
        <f>IFERROR(VLOOKUP(CONCATENATE(AM$1,AM195),'Formulario de Preguntas'!$C$2:$FN$85,4,FALSE),"")</f>
        <v/>
      </c>
      <c r="AP195" s="29">
        <f>IF($B195='Formulario de Respuestas'!$D194,'Formulario de Respuestas'!$R194,"ES DIFERENTE")</f>
        <v>0</v>
      </c>
      <c r="AQ195" s="19" t="str">
        <f>IFERROR(VLOOKUP(CONCATENATE(AP$1,AP195),'Formulario de Preguntas'!$C$2:$FN$85,3,FALSE),"")</f>
        <v/>
      </c>
      <c r="AR195" s="1" t="str">
        <f>IFERROR(VLOOKUP(CONCATENATE(AP$1,AP195),'Formulario de Preguntas'!$C$2:$FN$85,4,FALSE),"")</f>
        <v/>
      </c>
      <c r="AS195" s="29">
        <f>IF($B195='Formulario de Respuestas'!$D194,'Formulario de Respuestas'!$S194,"ES DIFERENTE")</f>
        <v>0</v>
      </c>
      <c r="AT195" s="19" t="str">
        <f>IFERROR(VLOOKUP(CONCATENATE(AS$1,AS195),'Formulario de Preguntas'!$C$2:$FN$85,3,FALSE),"")</f>
        <v/>
      </c>
      <c r="AU195" s="1" t="str">
        <f>IFERROR(VLOOKUP(CONCATENATE(AS$1,AS195),'Formulario de Preguntas'!$C$2:$FN$85,4,FALSE),"")</f>
        <v/>
      </c>
      <c r="AV195" s="29">
        <f>IF($B195='Formulario de Respuestas'!$D194,'Formulario de Respuestas'!$T194,"ES DIFERENTE")</f>
        <v>0</v>
      </c>
      <c r="AW195" s="19" t="str">
        <f>IFERROR(VLOOKUP(CONCATENATE(AV$1,AV195),'Formulario de Preguntas'!$C$2:$FN$85,3,FALSE),"")</f>
        <v/>
      </c>
      <c r="AX195" s="1" t="str">
        <f>IFERROR(VLOOKUP(CONCATENATE(AV$1,AV195),'Formulario de Preguntas'!$C$2:$FN$85,4,FALSE),"")</f>
        <v/>
      </c>
      <c r="AY195" s="29">
        <f>IF($B195='Formulario de Respuestas'!$D194,'Formulario de Respuestas'!$U194,"ES DIFERENTE")</f>
        <v>0</v>
      </c>
      <c r="AZ195" s="19" t="str">
        <f>IFERROR(VLOOKUP(CONCATENATE(AY$1,AY195),'Formulario de Preguntas'!$C$2:$FN$85,3,FALSE),"")</f>
        <v/>
      </c>
      <c r="BA195" s="1" t="str">
        <f>IFERROR(VLOOKUP(CONCATENATE(AY$1,AY195),'Formulario de Preguntas'!$C$2:$FN$85,4,FALSE),"")</f>
        <v/>
      </c>
      <c r="BB195" s="29">
        <f>IF($B195='Formulario de Respuestas'!$D194,'Formulario de Respuestas'!$V194,"ES DIFERENTE")</f>
        <v>0</v>
      </c>
      <c r="BC195" s="19" t="str">
        <f>IFERROR(VLOOKUP(CONCATENATE(BB$1,BB195),'Formulario de Preguntas'!$C$2:$FN$85,3,FALSE),"")</f>
        <v/>
      </c>
      <c r="BD195" s="1" t="str">
        <f>IFERROR(VLOOKUP(CONCATENATE(BB$1,BB195),'Formulario de Preguntas'!$C$2:$FN$85,4,FALSE),"")</f>
        <v/>
      </c>
      <c r="BE195" s="29">
        <f>IF($B195='Formulario de Respuestas'!$D194,'Formulario de Respuestas'!$W194,"ES DIFERENTE")</f>
        <v>0</v>
      </c>
      <c r="BF195" s="19" t="str">
        <f>IFERROR(VLOOKUP(CONCATENATE(BE$1,BE195),'Formulario de Preguntas'!$C$2:$FN$85,3,FALSE),"")</f>
        <v/>
      </c>
      <c r="BG195" s="1" t="str">
        <f>IFERROR(VLOOKUP(CONCATENATE(BE$1,BE195),'Formulario de Preguntas'!$C$2:$FN$85,4,FALSE),"")</f>
        <v/>
      </c>
      <c r="BH195" s="29">
        <f>IF($B195='Formulario de Respuestas'!$D194,'Formulario de Respuestas'!$X194,"ES DIFERENTE")</f>
        <v>0</v>
      </c>
      <c r="BI195" s="19" t="str">
        <f>IFERROR(VLOOKUP(CONCATENATE(BH$1,BH195),'Formulario de Preguntas'!$C$2:$FN$85,3,FALSE),"")</f>
        <v/>
      </c>
      <c r="BJ195" s="1" t="str">
        <f>IFERROR(VLOOKUP(CONCATENATE(BH$1,BH195),'Formulario de Preguntas'!$C$2:$FN$85,4,FALSE),"")</f>
        <v/>
      </c>
      <c r="BL195" s="29">
        <f>IF($B195='Formulario de Respuestas'!$D194,'Formulario de Respuestas'!$X194,"ES DIFERENTE")</f>
        <v>0</v>
      </c>
      <c r="BM195" s="19" t="str">
        <f>IFERROR(VLOOKUP(CONCATENATE(BL$1,BL195),'Formulario de Preguntas'!$C$2:$FN$85,3,FALSE),"")</f>
        <v/>
      </c>
      <c r="BN195" s="1" t="str">
        <f>IFERROR(VLOOKUP(CONCATENATE(BL$1,BL195),'Formulario de Preguntas'!$C$2:$FN$85,4,FALSE),"")</f>
        <v/>
      </c>
      <c r="BP195" s="1">
        <f t="shared" si="7"/>
        <v>0</v>
      </c>
      <c r="BQ195" s="1">
        <f t="shared" si="8"/>
        <v>0.25</v>
      </c>
      <c r="BR195" s="1">
        <f t="shared" si="9"/>
        <v>0</v>
      </c>
      <c r="BS195" s="1">
        <f>COUNTIF('Formulario de Respuestas'!$E194:$AC194,"A")</f>
        <v>0</v>
      </c>
      <c r="BT195" s="1">
        <f>COUNTIF('Formulario de Respuestas'!$E194:$AC194,"B")</f>
        <v>0</v>
      </c>
      <c r="BU195" s="1">
        <f>COUNTIF('Formulario de Respuestas'!$E194:$AC194,"C")</f>
        <v>0</v>
      </c>
      <c r="BV195" s="1">
        <f>COUNTIF('Formulario de Respuestas'!$E194:$AC194,"D")</f>
        <v>0</v>
      </c>
      <c r="BW195" s="1">
        <f>COUNTIF('Formulario de Respuestas'!$E194:$AC194,"E (RESPUESTA ANULADA)")</f>
        <v>0</v>
      </c>
    </row>
    <row r="196" spans="1:75" x14ac:dyDescent="0.25">
      <c r="A196" s="1">
        <f>'Formulario de Respuestas'!C195</f>
        <v>0</v>
      </c>
      <c r="B196" s="1">
        <f>'Formulario de Respuestas'!D195</f>
        <v>0</v>
      </c>
      <c r="C196" s="29">
        <f>IF($B196='Formulario de Respuestas'!$D195,'Formulario de Respuestas'!$E195,"ES DIFERENTE")</f>
        <v>0</v>
      </c>
      <c r="D196" s="19" t="str">
        <f>IFERROR(VLOOKUP(CONCATENATE(C$1,C196),'Formulario de Preguntas'!$C$2:$FN$85,3,FALSE),"")</f>
        <v/>
      </c>
      <c r="E196" s="1" t="str">
        <f>IFERROR(VLOOKUP(CONCATENATE(C$1,C196),'Formulario de Preguntas'!$C$2:$FN$85,4,FALSE),"")</f>
        <v/>
      </c>
      <c r="F196" s="29">
        <f>IF($B196='Formulario de Respuestas'!$D195,'Formulario de Respuestas'!$F195,"ES DIFERENTE")</f>
        <v>0</v>
      </c>
      <c r="G196" s="19" t="str">
        <f>IFERROR(VLOOKUP(CONCATENATE(F$1,F196),'Formulario de Preguntas'!$C$2:$FN$85,3,FALSE),"")</f>
        <v/>
      </c>
      <c r="H196" s="1" t="str">
        <f>IFERROR(VLOOKUP(CONCATENATE(F$1,F196),'Formulario de Preguntas'!$C$2:$FN$85,4,FALSE),"")</f>
        <v/>
      </c>
      <c r="I196" s="29">
        <f>IF($B196='Formulario de Respuestas'!$D195,'Formulario de Respuestas'!$G195,"ES DIFERENTE")</f>
        <v>0</v>
      </c>
      <c r="J196" s="19" t="str">
        <f>IFERROR(VLOOKUP(CONCATENATE(I$1,I196),'Formulario de Preguntas'!$C$2:$FN$85,3,FALSE),"")</f>
        <v/>
      </c>
      <c r="K196" s="1" t="str">
        <f>IFERROR(VLOOKUP(CONCATENATE(I$1,I196),'Formulario de Preguntas'!$C$2:$FN$85,4,FALSE),"")</f>
        <v/>
      </c>
      <c r="L196" s="29">
        <f>IF($B196='Formulario de Respuestas'!$D195,'Formulario de Respuestas'!$H195,"ES DIFERENTE")</f>
        <v>0</v>
      </c>
      <c r="M196" s="19" t="str">
        <f>IFERROR(VLOOKUP(CONCATENATE(L$1,L196),'Formulario de Preguntas'!$C$2:$FN$85,3,FALSE),"")</f>
        <v/>
      </c>
      <c r="N196" s="1" t="str">
        <f>IFERROR(VLOOKUP(CONCATENATE(L$1,L196),'Formulario de Preguntas'!$C$2:$FN$85,4,FALSE),"")</f>
        <v/>
      </c>
      <c r="O196" s="29">
        <f>IF($B196='Formulario de Respuestas'!$D195,'Formulario de Respuestas'!$I195,"ES DIFERENTE")</f>
        <v>0</v>
      </c>
      <c r="P196" s="19" t="str">
        <f>IFERROR(VLOOKUP(CONCATENATE(O$1,O196),'Formulario de Preguntas'!$C$2:$FN$85,3,FALSE),"")</f>
        <v/>
      </c>
      <c r="Q196" s="1" t="str">
        <f>IFERROR(VLOOKUP(CONCATENATE(O$1,O196),'Formulario de Preguntas'!$C$2:$FN$85,4,FALSE),"")</f>
        <v/>
      </c>
      <c r="R196" s="29">
        <f>IF($B196='Formulario de Respuestas'!$D195,'Formulario de Respuestas'!$J195,"ES DIFERENTE")</f>
        <v>0</v>
      </c>
      <c r="S196" s="19" t="str">
        <f>IFERROR(VLOOKUP(CONCATENATE(R$1,R196),'Formulario de Preguntas'!$C$2:$FN$85,3,FALSE),"")</f>
        <v/>
      </c>
      <c r="T196" s="1" t="str">
        <f>IFERROR(VLOOKUP(CONCATENATE(R$1,R196),'Formulario de Preguntas'!$C$2:$FN$85,4,FALSE),"")</f>
        <v/>
      </c>
      <c r="U196" s="29">
        <f>IF($B196='Formulario de Respuestas'!$D195,'Formulario de Respuestas'!$K195,"ES DIFERENTE")</f>
        <v>0</v>
      </c>
      <c r="V196" s="19" t="str">
        <f>IFERROR(VLOOKUP(CONCATENATE(U$1,U196),'Formulario de Preguntas'!$C$2:$FN$85,3,FALSE),"")</f>
        <v/>
      </c>
      <c r="W196" s="1" t="str">
        <f>IFERROR(VLOOKUP(CONCATENATE(U$1,U196),'Formulario de Preguntas'!$C$2:$FN$85,4,FALSE),"")</f>
        <v/>
      </c>
      <c r="X196" s="29">
        <f>IF($B196='Formulario de Respuestas'!$D195,'Formulario de Respuestas'!$L195,"ES DIFERENTE")</f>
        <v>0</v>
      </c>
      <c r="Y196" s="19" t="str">
        <f>IFERROR(VLOOKUP(CONCATENATE(X$1,X196),'Formulario de Preguntas'!$C$2:$FN$85,3,FALSE),"")</f>
        <v/>
      </c>
      <c r="Z196" s="1" t="str">
        <f>IFERROR(VLOOKUP(CONCATENATE(X$1,X196),'Formulario de Preguntas'!$C$2:$FN$85,4,FALSE),"")</f>
        <v/>
      </c>
      <c r="AA196" s="29">
        <f>IF($B196='Formulario de Respuestas'!$D195,'Formulario de Respuestas'!$M195,"ES DIFERENTE")</f>
        <v>0</v>
      </c>
      <c r="AB196" s="19" t="str">
        <f>IFERROR(VLOOKUP(CONCATENATE(AA$1,AA196),'Formulario de Preguntas'!$C$2:$FN$85,3,FALSE),"")</f>
        <v/>
      </c>
      <c r="AC196" s="1" t="str">
        <f>IFERROR(VLOOKUP(CONCATENATE(AA$1,AA196),'Formulario de Preguntas'!$C$2:$FN$85,4,FALSE),"")</f>
        <v/>
      </c>
      <c r="AD196" s="29">
        <f>IF($B196='Formulario de Respuestas'!$D195,'Formulario de Respuestas'!$N195,"ES DIFERENTE")</f>
        <v>0</v>
      </c>
      <c r="AE196" s="19" t="str">
        <f>IFERROR(VLOOKUP(CONCATENATE(AD$1,AD196),'Formulario de Preguntas'!$C$2:$FN$85,3,FALSE),"")</f>
        <v/>
      </c>
      <c r="AF196" s="1" t="str">
        <f>IFERROR(VLOOKUP(CONCATENATE(AD$1,AD196),'Formulario de Preguntas'!$C$2:$FN$85,4,FALSE),"")</f>
        <v/>
      </c>
      <c r="AG196" s="29">
        <f>IF($B196='Formulario de Respuestas'!$D195,'Formulario de Respuestas'!$O195,"ES DIFERENTE")</f>
        <v>0</v>
      </c>
      <c r="AH196" s="19" t="str">
        <f>IFERROR(VLOOKUP(CONCATENATE(AG$1,AG196),'Formulario de Preguntas'!$C$2:$FN$85,3,FALSE),"")</f>
        <v/>
      </c>
      <c r="AI196" s="1" t="str">
        <f>IFERROR(VLOOKUP(CONCATENATE(AG$1,AG196),'Formulario de Preguntas'!$C$2:$FN$85,4,FALSE),"")</f>
        <v/>
      </c>
      <c r="AJ196" s="29">
        <f>IF($B196='Formulario de Respuestas'!$D195,'Formulario de Respuestas'!$P195,"ES DIFERENTE")</f>
        <v>0</v>
      </c>
      <c r="AK196" s="19" t="str">
        <f>IFERROR(VLOOKUP(CONCATENATE(AJ$1,AJ196),'Formulario de Preguntas'!$C$2:$FN$85,3,FALSE),"")</f>
        <v/>
      </c>
      <c r="AL196" s="1" t="str">
        <f>IFERROR(VLOOKUP(CONCATENATE(AJ$1,AJ196),'Formulario de Preguntas'!$C$2:$FN$85,4,FALSE),"")</f>
        <v/>
      </c>
      <c r="AM196" s="29">
        <f>IF($B196='Formulario de Respuestas'!$D195,'Formulario de Respuestas'!$Q195,"ES DIFERENTE")</f>
        <v>0</v>
      </c>
      <c r="AN196" s="19" t="str">
        <f>IFERROR(VLOOKUP(CONCATENATE(AM$1,AM196),'Formulario de Preguntas'!$C$2:$FN$85,3,FALSE),"")</f>
        <v/>
      </c>
      <c r="AO196" s="1" t="str">
        <f>IFERROR(VLOOKUP(CONCATENATE(AM$1,AM196),'Formulario de Preguntas'!$C$2:$FN$85,4,FALSE),"")</f>
        <v/>
      </c>
      <c r="AP196" s="29">
        <f>IF($B196='Formulario de Respuestas'!$D195,'Formulario de Respuestas'!$R195,"ES DIFERENTE")</f>
        <v>0</v>
      </c>
      <c r="AQ196" s="19" t="str">
        <f>IFERROR(VLOOKUP(CONCATENATE(AP$1,AP196),'Formulario de Preguntas'!$C$2:$FN$85,3,FALSE),"")</f>
        <v/>
      </c>
      <c r="AR196" s="1" t="str">
        <f>IFERROR(VLOOKUP(CONCATENATE(AP$1,AP196),'Formulario de Preguntas'!$C$2:$FN$85,4,FALSE),"")</f>
        <v/>
      </c>
      <c r="AS196" s="29">
        <f>IF($B196='Formulario de Respuestas'!$D195,'Formulario de Respuestas'!$S195,"ES DIFERENTE")</f>
        <v>0</v>
      </c>
      <c r="AT196" s="19" t="str">
        <f>IFERROR(VLOOKUP(CONCATENATE(AS$1,AS196),'Formulario de Preguntas'!$C$2:$FN$85,3,FALSE),"")</f>
        <v/>
      </c>
      <c r="AU196" s="1" t="str">
        <f>IFERROR(VLOOKUP(CONCATENATE(AS$1,AS196),'Formulario de Preguntas'!$C$2:$FN$85,4,FALSE),"")</f>
        <v/>
      </c>
      <c r="AV196" s="29">
        <f>IF($B196='Formulario de Respuestas'!$D195,'Formulario de Respuestas'!$T195,"ES DIFERENTE")</f>
        <v>0</v>
      </c>
      <c r="AW196" s="19" t="str">
        <f>IFERROR(VLOOKUP(CONCATENATE(AV$1,AV196),'Formulario de Preguntas'!$C$2:$FN$85,3,FALSE),"")</f>
        <v/>
      </c>
      <c r="AX196" s="1" t="str">
        <f>IFERROR(VLOOKUP(CONCATENATE(AV$1,AV196),'Formulario de Preguntas'!$C$2:$FN$85,4,FALSE),"")</f>
        <v/>
      </c>
      <c r="AY196" s="29">
        <f>IF($B196='Formulario de Respuestas'!$D195,'Formulario de Respuestas'!$U195,"ES DIFERENTE")</f>
        <v>0</v>
      </c>
      <c r="AZ196" s="19" t="str">
        <f>IFERROR(VLOOKUP(CONCATENATE(AY$1,AY196),'Formulario de Preguntas'!$C$2:$FN$85,3,FALSE),"")</f>
        <v/>
      </c>
      <c r="BA196" s="1" t="str">
        <f>IFERROR(VLOOKUP(CONCATENATE(AY$1,AY196),'Formulario de Preguntas'!$C$2:$FN$85,4,FALSE),"")</f>
        <v/>
      </c>
      <c r="BB196" s="29">
        <f>IF($B196='Formulario de Respuestas'!$D195,'Formulario de Respuestas'!$V195,"ES DIFERENTE")</f>
        <v>0</v>
      </c>
      <c r="BC196" s="19" t="str">
        <f>IFERROR(VLOOKUP(CONCATENATE(BB$1,BB196),'Formulario de Preguntas'!$C$2:$FN$85,3,FALSE),"")</f>
        <v/>
      </c>
      <c r="BD196" s="1" t="str">
        <f>IFERROR(VLOOKUP(CONCATENATE(BB$1,BB196),'Formulario de Preguntas'!$C$2:$FN$85,4,FALSE),"")</f>
        <v/>
      </c>
      <c r="BE196" s="29">
        <f>IF($B196='Formulario de Respuestas'!$D195,'Formulario de Respuestas'!$W195,"ES DIFERENTE")</f>
        <v>0</v>
      </c>
      <c r="BF196" s="19" t="str">
        <f>IFERROR(VLOOKUP(CONCATENATE(BE$1,BE196),'Formulario de Preguntas'!$C$2:$FN$85,3,FALSE),"")</f>
        <v/>
      </c>
      <c r="BG196" s="1" t="str">
        <f>IFERROR(VLOOKUP(CONCATENATE(BE$1,BE196),'Formulario de Preguntas'!$C$2:$FN$85,4,FALSE),"")</f>
        <v/>
      </c>
      <c r="BH196" s="29">
        <f>IF($B196='Formulario de Respuestas'!$D195,'Formulario de Respuestas'!$X195,"ES DIFERENTE")</f>
        <v>0</v>
      </c>
      <c r="BI196" s="19" t="str">
        <f>IFERROR(VLOOKUP(CONCATENATE(BH$1,BH196),'Formulario de Preguntas'!$C$2:$FN$85,3,FALSE),"")</f>
        <v/>
      </c>
      <c r="BJ196" s="1" t="str">
        <f>IFERROR(VLOOKUP(CONCATENATE(BH$1,BH196),'Formulario de Preguntas'!$C$2:$FN$85,4,FALSE),"")</f>
        <v/>
      </c>
      <c r="BL196" s="29">
        <f>IF($B196='Formulario de Respuestas'!$D195,'Formulario de Respuestas'!$X195,"ES DIFERENTE")</f>
        <v>0</v>
      </c>
      <c r="BM196" s="19" t="str">
        <f>IFERROR(VLOOKUP(CONCATENATE(BL$1,BL196),'Formulario de Preguntas'!$C$2:$FN$85,3,FALSE),"")</f>
        <v/>
      </c>
      <c r="BN196" s="1" t="str">
        <f>IFERROR(VLOOKUP(CONCATENATE(BL$1,BL196),'Formulario de Preguntas'!$C$2:$FN$85,4,FALSE),"")</f>
        <v/>
      </c>
      <c r="BP196" s="1">
        <f t="shared" ref="BP196:BP259" si="10">COUNTIF(D196:BN196,"RESPUESTA CORRECTA")</f>
        <v>0</v>
      </c>
      <c r="BQ196" s="1">
        <f t="shared" ref="BQ196:BQ259" si="11">5/20</f>
        <v>0.25</v>
      </c>
      <c r="BR196" s="1">
        <f t="shared" si="9"/>
        <v>0</v>
      </c>
      <c r="BS196" s="1">
        <f>COUNTIF('Formulario de Respuestas'!$E195:$AC195,"A")</f>
        <v>0</v>
      </c>
      <c r="BT196" s="1">
        <f>COUNTIF('Formulario de Respuestas'!$E195:$AC195,"B")</f>
        <v>0</v>
      </c>
      <c r="BU196" s="1">
        <f>COUNTIF('Formulario de Respuestas'!$E195:$AC195,"C")</f>
        <v>0</v>
      </c>
      <c r="BV196" s="1">
        <f>COUNTIF('Formulario de Respuestas'!$E195:$AC195,"D")</f>
        <v>0</v>
      </c>
      <c r="BW196" s="1">
        <f>COUNTIF('Formulario de Respuestas'!$E195:$AC195,"E (RESPUESTA ANULADA)")</f>
        <v>0</v>
      </c>
    </row>
    <row r="197" spans="1:75" x14ac:dyDescent="0.25">
      <c r="A197" s="1">
        <f>'Formulario de Respuestas'!C196</f>
        <v>0</v>
      </c>
      <c r="B197" s="1">
        <f>'Formulario de Respuestas'!D196</f>
        <v>0</v>
      </c>
      <c r="C197" s="29">
        <f>IF($B197='Formulario de Respuestas'!$D196,'Formulario de Respuestas'!$E196,"ES DIFERENTE")</f>
        <v>0</v>
      </c>
      <c r="D197" s="19" t="str">
        <f>IFERROR(VLOOKUP(CONCATENATE(C$1,C197),'Formulario de Preguntas'!$C$2:$FN$85,3,FALSE),"")</f>
        <v/>
      </c>
      <c r="E197" s="1" t="str">
        <f>IFERROR(VLOOKUP(CONCATENATE(C$1,C197),'Formulario de Preguntas'!$C$2:$FN$85,4,FALSE),"")</f>
        <v/>
      </c>
      <c r="F197" s="29">
        <f>IF($B197='Formulario de Respuestas'!$D196,'Formulario de Respuestas'!$F196,"ES DIFERENTE")</f>
        <v>0</v>
      </c>
      <c r="G197" s="19" t="str">
        <f>IFERROR(VLOOKUP(CONCATENATE(F$1,F197),'Formulario de Preguntas'!$C$2:$FN$85,3,FALSE),"")</f>
        <v/>
      </c>
      <c r="H197" s="1" t="str">
        <f>IFERROR(VLOOKUP(CONCATENATE(F$1,F197),'Formulario de Preguntas'!$C$2:$FN$85,4,FALSE),"")</f>
        <v/>
      </c>
      <c r="I197" s="29">
        <f>IF($B197='Formulario de Respuestas'!$D196,'Formulario de Respuestas'!$G196,"ES DIFERENTE")</f>
        <v>0</v>
      </c>
      <c r="J197" s="19" t="str">
        <f>IFERROR(VLOOKUP(CONCATENATE(I$1,I197),'Formulario de Preguntas'!$C$2:$FN$85,3,FALSE),"")</f>
        <v/>
      </c>
      <c r="K197" s="1" t="str">
        <f>IFERROR(VLOOKUP(CONCATENATE(I$1,I197),'Formulario de Preguntas'!$C$2:$FN$85,4,FALSE),"")</f>
        <v/>
      </c>
      <c r="L197" s="29">
        <f>IF($B197='Formulario de Respuestas'!$D196,'Formulario de Respuestas'!$H196,"ES DIFERENTE")</f>
        <v>0</v>
      </c>
      <c r="M197" s="19" t="str">
        <f>IFERROR(VLOOKUP(CONCATENATE(L$1,L197),'Formulario de Preguntas'!$C$2:$FN$85,3,FALSE),"")</f>
        <v/>
      </c>
      <c r="N197" s="1" t="str">
        <f>IFERROR(VLOOKUP(CONCATENATE(L$1,L197),'Formulario de Preguntas'!$C$2:$FN$85,4,FALSE),"")</f>
        <v/>
      </c>
      <c r="O197" s="29">
        <f>IF($B197='Formulario de Respuestas'!$D196,'Formulario de Respuestas'!$I196,"ES DIFERENTE")</f>
        <v>0</v>
      </c>
      <c r="P197" s="19" t="str">
        <f>IFERROR(VLOOKUP(CONCATENATE(O$1,O197),'Formulario de Preguntas'!$C$2:$FN$85,3,FALSE),"")</f>
        <v/>
      </c>
      <c r="Q197" s="1" t="str">
        <f>IFERROR(VLOOKUP(CONCATENATE(O$1,O197),'Formulario de Preguntas'!$C$2:$FN$85,4,FALSE),"")</f>
        <v/>
      </c>
      <c r="R197" s="29">
        <f>IF($B197='Formulario de Respuestas'!$D196,'Formulario de Respuestas'!$J196,"ES DIFERENTE")</f>
        <v>0</v>
      </c>
      <c r="S197" s="19" t="str">
        <f>IFERROR(VLOOKUP(CONCATENATE(R$1,R197),'Formulario de Preguntas'!$C$2:$FN$85,3,FALSE),"")</f>
        <v/>
      </c>
      <c r="T197" s="1" t="str">
        <f>IFERROR(VLOOKUP(CONCATENATE(R$1,R197),'Formulario de Preguntas'!$C$2:$FN$85,4,FALSE),"")</f>
        <v/>
      </c>
      <c r="U197" s="29">
        <f>IF($B197='Formulario de Respuestas'!$D196,'Formulario de Respuestas'!$K196,"ES DIFERENTE")</f>
        <v>0</v>
      </c>
      <c r="V197" s="19" t="str">
        <f>IFERROR(VLOOKUP(CONCATENATE(U$1,U197),'Formulario de Preguntas'!$C$2:$FN$85,3,FALSE),"")</f>
        <v/>
      </c>
      <c r="W197" s="1" t="str">
        <f>IFERROR(VLOOKUP(CONCATENATE(U$1,U197),'Formulario de Preguntas'!$C$2:$FN$85,4,FALSE),"")</f>
        <v/>
      </c>
      <c r="X197" s="29">
        <f>IF($B197='Formulario de Respuestas'!$D196,'Formulario de Respuestas'!$L196,"ES DIFERENTE")</f>
        <v>0</v>
      </c>
      <c r="Y197" s="19" t="str">
        <f>IFERROR(VLOOKUP(CONCATENATE(X$1,X197),'Formulario de Preguntas'!$C$2:$FN$85,3,FALSE),"")</f>
        <v/>
      </c>
      <c r="Z197" s="1" t="str">
        <f>IFERROR(VLOOKUP(CONCATENATE(X$1,X197),'Formulario de Preguntas'!$C$2:$FN$85,4,FALSE),"")</f>
        <v/>
      </c>
      <c r="AA197" s="29">
        <f>IF($B197='Formulario de Respuestas'!$D196,'Formulario de Respuestas'!$M196,"ES DIFERENTE")</f>
        <v>0</v>
      </c>
      <c r="AB197" s="19" t="str">
        <f>IFERROR(VLOOKUP(CONCATENATE(AA$1,AA197),'Formulario de Preguntas'!$C$2:$FN$85,3,FALSE),"")</f>
        <v/>
      </c>
      <c r="AC197" s="1" t="str">
        <f>IFERROR(VLOOKUP(CONCATENATE(AA$1,AA197),'Formulario de Preguntas'!$C$2:$FN$85,4,FALSE),"")</f>
        <v/>
      </c>
      <c r="AD197" s="29">
        <f>IF($B197='Formulario de Respuestas'!$D196,'Formulario de Respuestas'!$N196,"ES DIFERENTE")</f>
        <v>0</v>
      </c>
      <c r="AE197" s="19" t="str">
        <f>IFERROR(VLOOKUP(CONCATENATE(AD$1,AD197),'Formulario de Preguntas'!$C$2:$FN$85,3,FALSE),"")</f>
        <v/>
      </c>
      <c r="AF197" s="1" t="str">
        <f>IFERROR(VLOOKUP(CONCATENATE(AD$1,AD197),'Formulario de Preguntas'!$C$2:$FN$85,4,FALSE),"")</f>
        <v/>
      </c>
      <c r="AG197" s="29">
        <f>IF($B197='Formulario de Respuestas'!$D196,'Formulario de Respuestas'!$O196,"ES DIFERENTE")</f>
        <v>0</v>
      </c>
      <c r="AH197" s="19" t="str">
        <f>IFERROR(VLOOKUP(CONCATENATE(AG$1,AG197),'Formulario de Preguntas'!$C$2:$FN$85,3,FALSE),"")</f>
        <v/>
      </c>
      <c r="AI197" s="1" t="str">
        <f>IFERROR(VLOOKUP(CONCATENATE(AG$1,AG197),'Formulario de Preguntas'!$C$2:$FN$85,4,FALSE),"")</f>
        <v/>
      </c>
      <c r="AJ197" s="29">
        <f>IF($B197='Formulario de Respuestas'!$D196,'Formulario de Respuestas'!$P196,"ES DIFERENTE")</f>
        <v>0</v>
      </c>
      <c r="AK197" s="19" t="str">
        <f>IFERROR(VLOOKUP(CONCATENATE(AJ$1,AJ197),'Formulario de Preguntas'!$C$2:$FN$85,3,FALSE),"")</f>
        <v/>
      </c>
      <c r="AL197" s="1" t="str">
        <f>IFERROR(VLOOKUP(CONCATENATE(AJ$1,AJ197),'Formulario de Preguntas'!$C$2:$FN$85,4,FALSE),"")</f>
        <v/>
      </c>
      <c r="AM197" s="29">
        <f>IF($B197='Formulario de Respuestas'!$D196,'Formulario de Respuestas'!$Q196,"ES DIFERENTE")</f>
        <v>0</v>
      </c>
      <c r="AN197" s="19" t="str">
        <f>IFERROR(VLOOKUP(CONCATENATE(AM$1,AM197),'Formulario de Preguntas'!$C$2:$FN$85,3,FALSE),"")</f>
        <v/>
      </c>
      <c r="AO197" s="1" t="str">
        <f>IFERROR(VLOOKUP(CONCATENATE(AM$1,AM197),'Formulario de Preguntas'!$C$2:$FN$85,4,FALSE),"")</f>
        <v/>
      </c>
      <c r="AP197" s="29">
        <f>IF($B197='Formulario de Respuestas'!$D196,'Formulario de Respuestas'!$R196,"ES DIFERENTE")</f>
        <v>0</v>
      </c>
      <c r="AQ197" s="19" t="str">
        <f>IFERROR(VLOOKUP(CONCATENATE(AP$1,AP197),'Formulario de Preguntas'!$C$2:$FN$85,3,FALSE),"")</f>
        <v/>
      </c>
      <c r="AR197" s="1" t="str">
        <f>IFERROR(VLOOKUP(CONCATENATE(AP$1,AP197),'Formulario de Preguntas'!$C$2:$FN$85,4,FALSE),"")</f>
        <v/>
      </c>
      <c r="AS197" s="29">
        <f>IF($B197='Formulario de Respuestas'!$D196,'Formulario de Respuestas'!$S196,"ES DIFERENTE")</f>
        <v>0</v>
      </c>
      <c r="AT197" s="19" t="str">
        <f>IFERROR(VLOOKUP(CONCATENATE(AS$1,AS197),'Formulario de Preguntas'!$C$2:$FN$85,3,FALSE),"")</f>
        <v/>
      </c>
      <c r="AU197" s="1" t="str">
        <f>IFERROR(VLOOKUP(CONCATENATE(AS$1,AS197),'Formulario de Preguntas'!$C$2:$FN$85,4,FALSE),"")</f>
        <v/>
      </c>
      <c r="AV197" s="29">
        <f>IF($B197='Formulario de Respuestas'!$D196,'Formulario de Respuestas'!$T196,"ES DIFERENTE")</f>
        <v>0</v>
      </c>
      <c r="AW197" s="19" t="str">
        <f>IFERROR(VLOOKUP(CONCATENATE(AV$1,AV197),'Formulario de Preguntas'!$C$2:$FN$85,3,FALSE),"")</f>
        <v/>
      </c>
      <c r="AX197" s="1" t="str">
        <f>IFERROR(VLOOKUP(CONCATENATE(AV$1,AV197),'Formulario de Preguntas'!$C$2:$FN$85,4,FALSE),"")</f>
        <v/>
      </c>
      <c r="AY197" s="29">
        <f>IF($B197='Formulario de Respuestas'!$D196,'Formulario de Respuestas'!$U196,"ES DIFERENTE")</f>
        <v>0</v>
      </c>
      <c r="AZ197" s="19" t="str">
        <f>IFERROR(VLOOKUP(CONCATENATE(AY$1,AY197),'Formulario de Preguntas'!$C$2:$FN$85,3,FALSE),"")</f>
        <v/>
      </c>
      <c r="BA197" s="1" t="str">
        <f>IFERROR(VLOOKUP(CONCATENATE(AY$1,AY197),'Formulario de Preguntas'!$C$2:$FN$85,4,FALSE),"")</f>
        <v/>
      </c>
      <c r="BB197" s="29">
        <f>IF($B197='Formulario de Respuestas'!$D196,'Formulario de Respuestas'!$V196,"ES DIFERENTE")</f>
        <v>0</v>
      </c>
      <c r="BC197" s="19" t="str">
        <f>IFERROR(VLOOKUP(CONCATENATE(BB$1,BB197),'Formulario de Preguntas'!$C$2:$FN$85,3,FALSE),"")</f>
        <v/>
      </c>
      <c r="BD197" s="1" t="str">
        <f>IFERROR(VLOOKUP(CONCATENATE(BB$1,BB197),'Formulario de Preguntas'!$C$2:$FN$85,4,FALSE),"")</f>
        <v/>
      </c>
      <c r="BE197" s="29">
        <f>IF($B197='Formulario de Respuestas'!$D196,'Formulario de Respuestas'!$W196,"ES DIFERENTE")</f>
        <v>0</v>
      </c>
      <c r="BF197" s="19" t="str">
        <f>IFERROR(VLOOKUP(CONCATENATE(BE$1,BE197),'Formulario de Preguntas'!$C$2:$FN$85,3,FALSE),"")</f>
        <v/>
      </c>
      <c r="BG197" s="1" t="str">
        <f>IFERROR(VLOOKUP(CONCATENATE(BE$1,BE197),'Formulario de Preguntas'!$C$2:$FN$85,4,FALSE),"")</f>
        <v/>
      </c>
      <c r="BH197" s="29">
        <f>IF($B197='Formulario de Respuestas'!$D196,'Formulario de Respuestas'!$X196,"ES DIFERENTE")</f>
        <v>0</v>
      </c>
      <c r="BI197" s="19" t="str">
        <f>IFERROR(VLOOKUP(CONCATENATE(BH$1,BH197),'Formulario de Preguntas'!$C$2:$FN$85,3,FALSE),"")</f>
        <v/>
      </c>
      <c r="BJ197" s="1" t="str">
        <f>IFERROR(VLOOKUP(CONCATENATE(BH$1,BH197),'Formulario de Preguntas'!$C$2:$FN$85,4,FALSE),"")</f>
        <v/>
      </c>
      <c r="BL197" s="29">
        <f>IF($B197='Formulario de Respuestas'!$D196,'Formulario de Respuestas'!$X196,"ES DIFERENTE")</f>
        <v>0</v>
      </c>
      <c r="BM197" s="19" t="str">
        <f>IFERROR(VLOOKUP(CONCATENATE(BL$1,BL197),'Formulario de Preguntas'!$C$2:$FN$85,3,FALSE),"")</f>
        <v/>
      </c>
      <c r="BN197" s="1" t="str">
        <f>IFERROR(VLOOKUP(CONCATENATE(BL$1,BL197),'Formulario de Preguntas'!$C$2:$FN$85,4,FALSE),"")</f>
        <v/>
      </c>
      <c r="BP197" s="1">
        <f t="shared" si="10"/>
        <v>0</v>
      </c>
      <c r="BQ197" s="1">
        <f t="shared" si="11"/>
        <v>0.25</v>
      </c>
      <c r="BR197" s="1">
        <f t="shared" si="9"/>
        <v>0</v>
      </c>
      <c r="BS197" s="1">
        <f>COUNTIF('Formulario de Respuestas'!$E196:$AC196,"A")</f>
        <v>0</v>
      </c>
      <c r="BT197" s="1">
        <f>COUNTIF('Formulario de Respuestas'!$E196:$AC196,"B")</f>
        <v>0</v>
      </c>
      <c r="BU197" s="1">
        <f>COUNTIF('Formulario de Respuestas'!$E196:$AC196,"C")</f>
        <v>0</v>
      </c>
      <c r="BV197" s="1">
        <f>COUNTIF('Formulario de Respuestas'!$E196:$AC196,"D")</f>
        <v>0</v>
      </c>
      <c r="BW197" s="1">
        <f>COUNTIF('Formulario de Respuestas'!$E196:$AC196,"E (RESPUESTA ANULADA)")</f>
        <v>0</v>
      </c>
    </row>
    <row r="198" spans="1:75" x14ac:dyDescent="0.25">
      <c r="A198" s="1">
        <f>'Formulario de Respuestas'!C197</f>
        <v>0</v>
      </c>
      <c r="B198" s="1">
        <f>'Formulario de Respuestas'!D197</f>
        <v>0</v>
      </c>
      <c r="C198" s="29">
        <f>IF($B198='Formulario de Respuestas'!$D197,'Formulario de Respuestas'!$E197,"ES DIFERENTE")</f>
        <v>0</v>
      </c>
      <c r="D198" s="19" t="str">
        <f>IFERROR(VLOOKUP(CONCATENATE(C$1,C198),'Formulario de Preguntas'!$C$2:$FN$85,3,FALSE),"")</f>
        <v/>
      </c>
      <c r="E198" s="1" t="str">
        <f>IFERROR(VLOOKUP(CONCATENATE(C$1,C198),'Formulario de Preguntas'!$C$2:$FN$85,4,FALSE),"")</f>
        <v/>
      </c>
      <c r="F198" s="29">
        <f>IF($B198='Formulario de Respuestas'!$D197,'Formulario de Respuestas'!$F197,"ES DIFERENTE")</f>
        <v>0</v>
      </c>
      <c r="G198" s="19" t="str">
        <f>IFERROR(VLOOKUP(CONCATENATE(F$1,F198),'Formulario de Preguntas'!$C$2:$FN$85,3,FALSE),"")</f>
        <v/>
      </c>
      <c r="H198" s="1" t="str">
        <f>IFERROR(VLOOKUP(CONCATENATE(F$1,F198),'Formulario de Preguntas'!$C$2:$FN$85,4,FALSE),"")</f>
        <v/>
      </c>
      <c r="I198" s="29">
        <f>IF($B198='Formulario de Respuestas'!$D197,'Formulario de Respuestas'!$G197,"ES DIFERENTE")</f>
        <v>0</v>
      </c>
      <c r="J198" s="19" t="str">
        <f>IFERROR(VLOOKUP(CONCATENATE(I$1,I198),'Formulario de Preguntas'!$C$2:$FN$85,3,FALSE),"")</f>
        <v/>
      </c>
      <c r="K198" s="1" t="str">
        <f>IFERROR(VLOOKUP(CONCATENATE(I$1,I198),'Formulario de Preguntas'!$C$2:$FN$85,4,FALSE),"")</f>
        <v/>
      </c>
      <c r="L198" s="29">
        <f>IF($B198='Formulario de Respuestas'!$D197,'Formulario de Respuestas'!$H197,"ES DIFERENTE")</f>
        <v>0</v>
      </c>
      <c r="M198" s="19" t="str">
        <f>IFERROR(VLOOKUP(CONCATENATE(L$1,L198),'Formulario de Preguntas'!$C$2:$FN$85,3,FALSE),"")</f>
        <v/>
      </c>
      <c r="N198" s="1" t="str">
        <f>IFERROR(VLOOKUP(CONCATENATE(L$1,L198),'Formulario de Preguntas'!$C$2:$FN$85,4,FALSE),"")</f>
        <v/>
      </c>
      <c r="O198" s="29">
        <f>IF($B198='Formulario de Respuestas'!$D197,'Formulario de Respuestas'!$I197,"ES DIFERENTE")</f>
        <v>0</v>
      </c>
      <c r="P198" s="19" t="str">
        <f>IFERROR(VLOOKUP(CONCATENATE(O$1,O198),'Formulario de Preguntas'!$C$2:$FN$85,3,FALSE),"")</f>
        <v/>
      </c>
      <c r="Q198" s="1" t="str">
        <f>IFERROR(VLOOKUP(CONCATENATE(O$1,O198),'Formulario de Preguntas'!$C$2:$FN$85,4,FALSE),"")</f>
        <v/>
      </c>
      <c r="R198" s="29">
        <f>IF($B198='Formulario de Respuestas'!$D197,'Formulario de Respuestas'!$J197,"ES DIFERENTE")</f>
        <v>0</v>
      </c>
      <c r="S198" s="19" t="str">
        <f>IFERROR(VLOOKUP(CONCATENATE(R$1,R198),'Formulario de Preguntas'!$C$2:$FN$85,3,FALSE),"")</f>
        <v/>
      </c>
      <c r="T198" s="1" t="str">
        <f>IFERROR(VLOOKUP(CONCATENATE(R$1,R198),'Formulario de Preguntas'!$C$2:$FN$85,4,FALSE),"")</f>
        <v/>
      </c>
      <c r="U198" s="29">
        <f>IF($B198='Formulario de Respuestas'!$D197,'Formulario de Respuestas'!$K197,"ES DIFERENTE")</f>
        <v>0</v>
      </c>
      <c r="V198" s="19" t="str">
        <f>IFERROR(VLOOKUP(CONCATENATE(U$1,U198),'Formulario de Preguntas'!$C$2:$FN$85,3,FALSE),"")</f>
        <v/>
      </c>
      <c r="W198" s="1" t="str">
        <f>IFERROR(VLOOKUP(CONCATENATE(U$1,U198),'Formulario de Preguntas'!$C$2:$FN$85,4,FALSE),"")</f>
        <v/>
      </c>
      <c r="X198" s="29">
        <f>IF($B198='Formulario de Respuestas'!$D197,'Formulario de Respuestas'!$L197,"ES DIFERENTE")</f>
        <v>0</v>
      </c>
      <c r="Y198" s="19" t="str">
        <f>IFERROR(VLOOKUP(CONCATENATE(X$1,X198),'Formulario de Preguntas'!$C$2:$FN$85,3,FALSE),"")</f>
        <v/>
      </c>
      <c r="Z198" s="1" t="str">
        <f>IFERROR(VLOOKUP(CONCATENATE(X$1,X198),'Formulario de Preguntas'!$C$2:$FN$85,4,FALSE),"")</f>
        <v/>
      </c>
      <c r="AA198" s="29">
        <f>IF($B198='Formulario de Respuestas'!$D197,'Formulario de Respuestas'!$M197,"ES DIFERENTE")</f>
        <v>0</v>
      </c>
      <c r="AB198" s="19" t="str">
        <f>IFERROR(VLOOKUP(CONCATENATE(AA$1,AA198),'Formulario de Preguntas'!$C$2:$FN$85,3,FALSE),"")</f>
        <v/>
      </c>
      <c r="AC198" s="1" t="str">
        <f>IFERROR(VLOOKUP(CONCATENATE(AA$1,AA198),'Formulario de Preguntas'!$C$2:$FN$85,4,FALSE),"")</f>
        <v/>
      </c>
      <c r="AD198" s="29">
        <f>IF($B198='Formulario de Respuestas'!$D197,'Formulario de Respuestas'!$N197,"ES DIFERENTE")</f>
        <v>0</v>
      </c>
      <c r="AE198" s="19" t="str">
        <f>IFERROR(VLOOKUP(CONCATENATE(AD$1,AD198),'Formulario de Preguntas'!$C$2:$FN$85,3,FALSE),"")</f>
        <v/>
      </c>
      <c r="AF198" s="1" t="str">
        <f>IFERROR(VLOOKUP(CONCATENATE(AD$1,AD198),'Formulario de Preguntas'!$C$2:$FN$85,4,FALSE),"")</f>
        <v/>
      </c>
      <c r="AG198" s="29">
        <f>IF($B198='Formulario de Respuestas'!$D197,'Formulario de Respuestas'!$O197,"ES DIFERENTE")</f>
        <v>0</v>
      </c>
      <c r="AH198" s="19" t="str">
        <f>IFERROR(VLOOKUP(CONCATENATE(AG$1,AG198),'Formulario de Preguntas'!$C$2:$FN$85,3,FALSE),"")</f>
        <v/>
      </c>
      <c r="AI198" s="1" t="str">
        <f>IFERROR(VLOOKUP(CONCATENATE(AG$1,AG198),'Formulario de Preguntas'!$C$2:$FN$85,4,FALSE),"")</f>
        <v/>
      </c>
      <c r="AJ198" s="29">
        <f>IF($B198='Formulario de Respuestas'!$D197,'Formulario de Respuestas'!$P197,"ES DIFERENTE")</f>
        <v>0</v>
      </c>
      <c r="AK198" s="19" t="str">
        <f>IFERROR(VLOOKUP(CONCATENATE(AJ$1,AJ198),'Formulario de Preguntas'!$C$2:$FN$85,3,FALSE),"")</f>
        <v/>
      </c>
      <c r="AL198" s="1" t="str">
        <f>IFERROR(VLOOKUP(CONCATENATE(AJ$1,AJ198),'Formulario de Preguntas'!$C$2:$FN$85,4,FALSE),"")</f>
        <v/>
      </c>
      <c r="AM198" s="29">
        <f>IF($B198='Formulario de Respuestas'!$D197,'Formulario de Respuestas'!$Q197,"ES DIFERENTE")</f>
        <v>0</v>
      </c>
      <c r="AN198" s="19" t="str">
        <f>IFERROR(VLOOKUP(CONCATENATE(AM$1,AM198),'Formulario de Preguntas'!$C$2:$FN$85,3,FALSE),"")</f>
        <v/>
      </c>
      <c r="AO198" s="1" t="str">
        <f>IFERROR(VLOOKUP(CONCATENATE(AM$1,AM198),'Formulario de Preguntas'!$C$2:$FN$85,4,FALSE),"")</f>
        <v/>
      </c>
      <c r="AP198" s="29">
        <f>IF($B198='Formulario de Respuestas'!$D197,'Formulario de Respuestas'!$R197,"ES DIFERENTE")</f>
        <v>0</v>
      </c>
      <c r="AQ198" s="19" t="str">
        <f>IFERROR(VLOOKUP(CONCATENATE(AP$1,AP198),'Formulario de Preguntas'!$C$2:$FN$85,3,FALSE),"")</f>
        <v/>
      </c>
      <c r="AR198" s="1" t="str">
        <f>IFERROR(VLOOKUP(CONCATENATE(AP$1,AP198),'Formulario de Preguntas'!$C$2:$FN$85,4,FALSE),"")</f>
        <v/>
      </c>
      <c r="AS198" s="29">
        <f>IF($B198='Formulario de Respuestas'!$D197,'Formulario de Respuestas'!$S197,"ES DIFERENTE")</f>
        <v>0</v>
      </c>
      <c r="AT198" s="19" t="str">
        <f>IFERROR(VLOOKUP(CONCATENATE(AS$1,AS198),'Formulario de Preguntas'!$C$2:$FN$85,3,FALSE),"")</f>
        <v/>
      </c>
      <c r="AU198" s="1" t="str">
        <f>IFERROR(VLOOKUP(CONCATENATE(AS$1,AS198),'Formulario de Preguntas'!$C$2:$FN$85,4,FALSE),"")</f>
        <v/>
      </c>
      <c r="AV198" s="29">
        <f>IF($B198='Formulario de Respuestas'!$D197,'Formulario de Respuestas'!$T197,"ES DIFERENTE")</f>
        <v>0</v>
      </c>
      <c r="AW198" s="19" t="str">
        <f>IFERROR(VLOOKUP(CONCATENATE(AV$1,AV198),'Formulario de Preguntas'!$C$2:$FN$85,3,FALSE),"")</f>
        <v/>
      </c>
      <c r="AX198" s="1" t="str">
        <f>IFERROR(VLOOKUP(CONCATENATE(AV$1,AV198),'Formulario de Preguntas'!$C$2:$FN$85,4,FALSE),"")</f>
        <v/>
      </c>
      <c r="AY198" s="29">
        <f>IF($B198='Formulario de Respuestas'!$D197,'Formulario de Respuestas'!$U197,"ES DIFERENTE")</f>
        <v>0</v>
      </c>
      <c r="AZ198" s="19" t="str">
        <f>IFERROR(VLOOKUP(CONCATENATE(AY$1,AY198),'Formulario de Preguntas'!$C$2:$FN$85,3,FALSE),"")</f>
        <v/>
      </c>
      <c r="BA198" s="1" t="str">
        <f>IFERROR(VLOOKUP(CONCATENATE(AY$1,AY198),'Formulario de Preguntas'!$C$2:$FN$85,4,FALSE),"")</f>
        <v/>
      </c>
      <c r="BB198" s="29">
        <f>IF($B198='Formulario de Respuestas'!$D197,'Formulario de Respuestas'!$V197,"ES DIFERENTE")</f>
        <v>0</v>
      </c>
      <c r="BC198" s="19" t="str">
        <f>IFERROR(VLOOKUP(CONCATENATE(BB$1,BB198),'Formulario de Preguntas'!$C$2:$FN$85,3,FALSE),"")</f>
        <v/>
      </c>
      <c r="BD198" s="1" t="str">
        <f>IFERROR(VLOOKUP(CONCATENATE(BB$1,BB198),'Formulario de Preguntas'!$C$2:$FN$85,4,FALSE),"")</f>
        <v/>
      </c>
      <c r="BE198" s="29">
        <f>IF($B198='Formulario de Respuestas'!$D197,'Formulario de Respuestas'!$W197,"ES DIFERENTE")</f>
        <v>0</v>
      </c>
      <c r="BF198" s="19" t="str">
        <f>IFERROR(VLOOKUP(CONCATENATE(BE$1,BE198),'Formulario de Preguntas'!$C$2:$FN$85,3,FALSE),"")</f>
        <v/>
      </c>
      <c r="BG198" s="1" t="str">
        <f>IFERROR(VLOOKUP(CONCATENATE(BE$1,BE198),'Formulario de Preguntas'!$C$2:$FN$85,4,FALSE),"")</f>
        <v/>
      </c>
      <c r="BH198" s="29">
        <f>IF($B198='Formulario de Respuestas'!$D197,'Formulario de Respuestas'!$X197,"ES DIFERENTE")</f>
        <v>0</v>
      </c>
      <c r="BI198" s="19" t="str">
        <f>IFERROR(VLOOKUP(CONCATENATE(BH$1,BH198),'Formulario de Preguntas'!$C$2:$FN$85,3,FALSE),"")</f>
        <v/>
      </c>
      <c r="BJ198" s="1" t="str">
        <f>IFERROR(VLOOKUP(CONCATENATE(BH$1,BH198),'Formulario de Preguntas'!$C$2:$FN$85,4,FALSE),"")</f>
        <v/>
      </c>
      <c r="BL198" s="29">
        <f>IF($B198='Formulario de Respuestas'!$D197,'Formulario de Respuestas'!$X197,"ES DIFERENTE")</f>
        <v>0</v>
      </c>
      <c r="BM198" s="19" t="str">
        <f>IFERROR(VLOOKUP(CONCATENATE(BL$1,BL198),'Formulario de Preguntas'!$C$2:$FN$85,3,FALSE),"")</f>
        <v/>
      </c>
      <c r="BN198" s="1" t="str">
        <f>IFERROR(VLOOKUP(CONCATENATE(BL$1,BL198),'Formulario de Preguntas'!$C$2:$FN$85,4,FALSE),"")</f>
        <v/>
      </c>
      <c r="BP198" s="1">
        <f t="shared" si="10"/>
        <v>0</v>
      </c>
      <c r="BQ198" s="1">
        <f t="shared" si="11"/>
        <v>0.25</v>
      </c>
      <c r="BR198" s="1">
        <f t="shared" si="9"/>
        <v>0</v>
      </c>
      <c r="BS198" s="1">
        <f>COUNTIF('Formulario de Respuestas'!$E197:$AC197,"A")</f>
        <v>0</v>
      </c>
      <c r="BT198" s="1">
        <f>COUNTIF('Formulario de Respuestas'!$E197:$AC197,"B")</f>
        <v>0</v>
      </c>
      <c r="BU198" s="1">
        <f>COUNTIF('Formulario de Respuestas'!$E197:$AC197,"C")</f>
        <v>0</v>
      </c>
      <c r="BV198" s="1">
        <f>COUNTIF('Formulario de Respuestas'!$E197:$AC197,"D")</f>
        <v>0</v>
      </c>
      <c r="BW198" s="1">
        <f>COUNTIF('Formulario de Respuestas'!$E197:$AC197,"E (RESPUESTA ANULADA)")</f>
        <v>0</v>
      </c>
    </row>
    <row r="199" spans="1:75" x14ac:dyDescent="0.25">
      <c r="A199" s="1">
        <f>'Formulario de Respuestas'!C198</f>
        <v>0</v>
      </c>
      <c r="B199" s="1">
        <f>'Formulario de Respuestas'!D198</f>
        <v>0</v>
      </c>
      <c r="C199" s="29">
        <f>IF($B199='Formulario de Respuestas'!$D198,'Formulario de Respuestas'!$E198,"ES DIFERENTE")</f>
        <v>0</v>
      </c>
      <c r="D199" s="19" t="str">
        <f>IFERROR(VLOOKUP(CONCATENATE(C$1,C199),'Formulario de Preguntas'!$C$2:$FN$85,3,FALSE),"")</f>
        <v/>
      </c>
      <c r="E199" s="1" t="str">
        <f>IFERROR(VLOOKUP(CONCATENATE(C$1,C199),'Formulario de Preguntas'!$C$2:$FN$85,4,FALSE),"")</f>
        <v/>
      </c>
      <c r="F199" s="29">
        <f>IF($B199='Formulario de Respuestas'!$D198,'Formulario de Respuestas'!$F198,"ES DIFERENTE")</f>
        <v>0</v>
      </c>
      <c r="G199" s="19" t="str">
        <f>IFERROR(VLOOKUP(CONCATENATE(F$1,F199),'Formulario de Preguntas'!$C$2:$FN$85,3,FALSE),"")</f>
        <v/>
      </c>
      <c r="H199" s="1" t="str">
        <f>IFERROR(VLOOKUP(CONCATENATE(F$1,F199),'Formulario de Preguntas'!$C$2:$FN$85,4,FALSE),"")</f>
        <v/>
      </c>
      <c r="I199" s="29">
        <f>IF($B199='Formulario de Respuestas'!$D198,'Formulario de Respuestas'!$G198,"ES DIFERENTE")</f>
        <v>0</v>
      </c>
      <c r="J199" s="19" t="str">
        <f>IFERROR(VLOOKUP(CONCATENATE(I$1,I199),'Formulario de Preguntas'!$C$2:$FN$85,3,FALSE),"")</f>
        <v/>
      </c>
      <c r="K199" s="1" t="str">
        <f>IFERROR(VLOOKUP(CONCATENATE(I$1,I199),'Formulario de Preguntas'!$C$2:$FN$85,4,FALSE),"")</f>
        <v/>
      </c>
      <c r="L199" s="29">
        <f>IF($B199='Formulario de Respuestas'!$D198,'Formulario de Respuestas'!$H198,"ES DIFERENTE")</f>
        <v>0</v>
      </c>
      <c r="M199" s="19" t="str">
        <f>IFERROR(VLOOKUP(CONCATENATE(L$1,L199),'Formulario de Preguntas'!$C$2:$FN$85,3,FALSE),"")</f>
        <v/>
      </c>
      <c r="N199" s="1" t="str">
        <f>IFERROR(VLOOKUP(CONCATENATE(L$1,L199),'Formulario de Preguntas'!$C$2:$FN$85,4,FALSE),"")</f>
        <v/>
      </c>
      <c r="O199" s="29">
        <f>IF($B199='Formulario de Respuestas'!$D198,'Formulario de Respuestas'!$I198,"ES DIFERENTE")</f>
        <v>0</v>
      </c>
      <c r="P199" s="19" t="str">
        <f>IFERROR(VLOOKUP(CONCATENATE(O$1,O199),'Formulario de Preguntas'!$C$2:$FN$85,3,FALSE),"")</f>
        <v/>
      </c>
      <c r="Q199" s="1" t="str">
        <f>IFERROR(VLOOKUP(CONCATENATE(O$1,O199),'Formulario de Preguntas'!$C$2:$FN$85,4,FALSE),"")</f>
        <v/>
      </c>
      <c r="R199" s="29">
        <f>IF($B199='Formulario de Respuestas'!$D198,'Formulario de Respuestas'!$J198,"ES DIFERENTE")</f>
        <v>0</v>
      </c>
      <c r="S199" s="19" t="str">
        <f>IFERROR(VLOOKUP(CONCATENATE(R$1,R199),'Formulario de Preguntas'!$C$2:$FN$85,3,FALSE),"")</f>
        <v/>
      </c>
      <c r="T199" s="1" t="str">
        <f>IFERROR(VLOOKUP(CONCATENATE(R$1,R199),'Formulario de Preguntas'!$C$2:$FN$85,4,FALSE),"")</f>
        <v/>
      </c>
      <c r="U199" s="29">
        <f>IF($B199='Formulario de Respuestas'!$D198,'Formulario de Respuestas'!$K198,"ES DIFERENTE")</f>
        <v>0</v>
      </c>
      <c r="V199" s="19" t="str">
        <f>IFERROR(VLOOKUP(CONCATENATE(U$1,U199),'Formulario de Preguntas'!$C$2:$FN$85,3,FALSE),"")</f>
        <v/>
      </c>
      <c r="W199" s="1" t="str">
        <f>IFERROR(VLOOKUP(CONCATENATE(U$1,U199),'Formulario de Preguntas'!$C$2:$FN$85,4,FALSE),"")</f>
        <v/>
      </c>
      <c r="X199" s="29">
        <f>IF($B199='Formulario de Respuestas'!$D198,'Formulario de Respuestas'!$L198,"ES DIFERENTE")</f>
        <v>0</v>
      </c>
      <c r="Y199" s="19" t="str">
        <f>IFERROR(VLOOKUP(CONCATENATE(X$1,X199),'Formulario de Preguntas'!$C$2:$FN$85,3,FALSE),"")</f>
        <v/>
      </c>
      <c r="Z199" s="1" t="str">
        <f>IFERROR(VLOOKUP(CONCATENATE(X$1,X199),'Formulario de Preguntas'!$C$2:$FN$85,4,FALSE),"")</f>
        <v/>
      </c>
      <c r="AA199" s="29">
        <f>IF($B199='Formulario de Respuestas'!$D198,'Formulario de Respuestas'!$M198,"ES DIFERENTE")</f>
        <v>0</v>
      </c>
      <c r="AB199" s="19" t="str">
        <f>IFERROR(VLOOKUP(CONCATENATE(AA$1,AA199),'Formulario de Preguntas'!$C$2:$FN$85,3,FALSE),"")</f>
        <v/>
      </c>
      <c r="AC199" s="1" t="str">
        <f>IFERROR(VLOOKUP(CONCATENATE(AA$1,AA199),'Formulario de Preguntas'!$C$2:$FN$85,4,FALSE),"")</f>
        <v/>
      </c>
      <c r="AD199" s="29">
        <f>IF($B199='Formulario de Respuestas'!$D198,'Formulario de Respuestas'!$N198,"ES DIFERENTE")</f>
        <v>0</v>
      </c>
      <c r="AE199" s="19" t="str">
        <f>IFERROR(VLOOKUP(CONCATENATE(AD$1,AD199),'Formulario de Preguntas'!$C$2:$FN$85,3,FALSE),"")</f>
        <v/>
      </c>
      <c r="AF199" s="1" t="str">
        <f>IFERROR(VLOOKUP(CONCATENATE(AD$1,AD199),'Formulario de Preguntas'!$C$2:$FN$85,4,FALSE),"")</f>
        <v/>
      </c>
      <c r="AG199" s="29">
        <f>IF($B199='Formulario de Respuestas'!$D198,'Formulario de Respuestas'!$O198,"ES DIFERENTE")</f>
        <v>0</v>
      </c>
      <c r="AH199" s="19" t="str">
        <f>IFERROR(VLOOKUP(CONCATENATE(AG$1,AG199),'Formulario de Preguntas'!$C$2:$FN$85,3,FALSE),"")</f>
        <v/>
      </c>
      <c r="AI199" s="1" t="str">
        <f>IFERROR(VLOOKUP(CONCATENATE(AG$1,AG199),'Formulario de Preguntas'!$C$2:$FN$85,4,FALSE),"")</f>
        <v/>
      </c>
      <c r="AJ199" s="29">
        <f>IF($B199='Formulario de Respuestas'!$D198,'Formulario de Respuestas'!$P198,"ES DIFERENTE")</f>
        <v>0</v>
      </c>
      <c r="AK199" s="19" t="str">
        <f>IFERROR(VLOOKUP(CONCATENATE(AJ$1,AJ199),'Formulario de Preguntas'!$C$2:$FN$85,3,FALSE),"")</f>
        <v/>
      </c>
      <c r="AL199" s="1" t="str">
        <f>IFERROR(VLOOKUP(CONCATENATE(AJ$1,AJ199),'Formulario de Preguntas'!$C$2:$FN$85,4,FALSE),"")</f>
        <v/>
      </c>
      <c r="AM199" s="29">
        <f>IF($B199='Formulario de Respuestas'!$D198,'Formulario de Respuestas'!$Q198,"ES DIFERENTE")</f>
        <v>0</v>
      </c>
      <c r="AN199" s="19" t="str">
        <f>IFERROR(VLOOKUP(CONCATENATE(AM$1,AM199),'Formulario de Preguntas'!$C$2:$FN$85,3,FALSE),"")</f>
        <v/>
      </c>
      <c r="AO199" s="1" t="str">
        <f>IFERROR(VLOOKUP(CONCATENATE(AM$1,AM199),'Formulario de Preguntas'!$C$2:$FN$85,4,FALSE),"")</f>
        <v/>
      </c>
      <c r="AP199" s="29">
        <f>IF($B199='Formulario de Respuestas'!$D198,'Formulario de Respuestas'!$R198,"ES DIFERENTE")</f>
        <v>0</v>
      </c>
      <c r="AQ199" s="19" t="str">
        <f>IFERROR(VLOOKUP(CONCATENATE(AP$1,AP199),'Formulario de Preguntas'!$C$2:$FN$85,3,FALSE),"")</f>
        <v/>
      </c>
      <c r="AR199" s="1" t="str">
        <f>IFERROR(VLOOKUP(CONCATENATE(AP$1,AP199),'Formulario de Preguntas'!$C$2:$FN$85,4,FALSE),"")</f>
        <v/>
      </c>
      <c r="AS199" s="29">
        <f>IF($B199='Formulario de Respuestas'!$D198,'Formulario de Respuestas'!$S198,"ES DIFERENTE")</f>
        <v>0</v>
      </c>
      <c r="AT199" s="19" t="str">
        <f>IFERROR(VLOOKUP(CONCATENATE(AS$1,AS199),'Formulario de Preguntas'!$C$2:$FN$85,3,FALSE),"")</f>
        <v/>
      </c>
      <c r="AU199" s="1" t="str">
        <f>IFERROR(VLOOKUP(CONCATENATE(AS$1,AS199),'Formulario de Preguntas'!$C$2:$FN$85,4,FALSE),"")</f>
        <v/>
      </c>
      <c r="AV199" s="29">
        <f>IF($B199='Formulario de Respuestas'!$D198,'Formulario de Respuestas'!$T198,"ES DIFERENTE")</f>
        <v>0</v>
      </c>
      <c r="AW199" s="19" t="str">
        <f>IFERROR(VLOOKUP(CONCATENATE(AV$1,AV199),'Formulario de Preguntas'!$C$2:$FN$85,3,FALSE),"")</f>
        <v/>
      </c>
      <c r="AX199" s="1" t="str">
        <f>IFERROR(VLOOKUP(CONCATENATE(AV$1,AV199),'Formulario de Preguntas'!$C$2:$FN$85,4,FALSE),"")</f>
        <v/>
      </c>
      <c r="AY199" s="29">
        <f>IF($B199='Formulario de Respuestas'!$D198,'Formulario de Respuestas'!$U198,"ES DIFERENTE")</f>
        <v>0</v>
      </c>
      <c r="AZ199" s="19" t="str">
        <f>IFERROR(VLOOKUP(CONCATENATE(AY$1,AY199),'Formulario de Preguntas'!$C$2:$FN$85,3,FALSE),"")</f>
        <v/>
      </c>
      <c r="BA199" s="1" t="str">
        <f>IFERROR(VLOOKUP(CONCATENATE(AY$1,AY199),'Formulario de Preguntas'!$C$2:$FN$85,4,FALSE),"")</f>
        <v/>
      </c>
      <c r="BB199" s="29">
        <f>IF($B199='Formulario de Respuestas'!$D198,'Formulario de Respuestas'!$V198,"ES DIFERENTE")</f>
        <v>0</v>
      </c>
      <c r="BC199" s="19" t="str">
        <f>IFERROR(VLOOKUP(CONCATENATE(BB$1,BB199),'Formulario de Preguntas'!$C$2:$FN$85,3,FALSE),"")</f>
        <v/>
      </c>
      <c r="BD199" s="1" t="str">
        <f>IFERROR(VLOOKUP(CONCATENATE(BB$1,BB199),'Formulario de Preguntas'!$C$2:$FN$85,4,FALSE),"")</f>
        <v/>
      </c>
      <c r="BE199" s="29">
        <f>IF($B199='Formulario de Respuestas'!$D198,'Formulario de Respuestas'!$W198,"ES DIFERENTE")</f>
        <v>0</v>
      </c>
      <c r="BF199" s="19" t="str">
        <f>IFERROR(VLOOKUP(CONCATENATE(BE$1,BE199),'Formulario de Preguntas'!$C$2:$FN$85,3,FALSE),"")</f>
        <v/>
      </c>
      <c r="BG199" s="1" t="str">
        <f>IFERROR(VLOOKUP(CONCATENATE(BE$1,BE199),'Formulario de Preguntas'!$C$2:$FN$85,4,FALSE),"")</f>
        <v/>
      </c>
      <c r="BH199" s="29">
        <f>IF($B199='Formulario de Respuestas'!$D198,'Formulario de Respuestas'!$X198,"ES DIFERENTE")</f>
        <v>0</v>
      </c>
      <c r="BI199" s="19" t="str">
        <f>IFERROR(VLOOKUP(CONCATENATE(BH$1,BH199),'Formulario de Preguntas'!$C$2:$FN$85,3,FALSE),"")</f>
        <v/>
      </c>
      <c r="BJ199" s="1" t="str">
        <f>IFERROR(VLOOKUP(CONCATENATE(BH$1,BH199),'Formulario de Preguntas'!$C$2:$FN$85,4,FALSE),"")</f>
        <v/>
      </c>
      <c r="BL199" s="29">
        <f>IF($B199='Formulario de Respuestas'!$D198,'Formulario de Respuestas'!$X198,"ES DIFERENTE")</f>
        <v>0</v>
      </c>
      <c r="BM199" s="19" t="str">
        <f>IFERROR(VLOOKUP(CONCATENATE(BL$1,BL199),'Formulario de Preguntas'!$C$2:$FN$85,3,FALSE),"")</f>
        <v/>
      </c>
      <c r="BN199" s="1" t="str">
        <f>IFERROR(VLOOKUP(CONCATENATE(BL$1,BL199),'Formulario de Preguntas'!$C$2:$FN$85,4,FALSE),"")</f>
        <v/>
      </c>
      <c r="BP199" s="1">
        <f t="shared" si="10"/>
        <v>0</v>
      </c>
      <c r="BQ199" s="1">
        <f t="shared" si="11"/>
        <v>0.25</v>
      </c>
      <c r="BR199" s="1">
        <f t="shared" si="9"/>
        <v>0</v>
      </c>
      <c r="BS199" s="1">
        <f>COUNTIF('Formulario de Respuestas'!$E198:$AC198,"A")</f>
        <v>0</v>
      </c>
      <c r="BT199" s="1">
        <f>COUNTIF('Formulario de Respuestas'!$E198:$AC198,"B")</f>
        <v>0</v>
      </c>
      <c r="BU199" s="1">
        <f>COUNTIF('Formulario de Respuestas'!$E198:$AC198,"C")</f>
        <v>0</v>
      </c>
      <c r="BV199" s="1">
        <f>COUNTIF('Formulario de Respuestas'!$E198:$AC198,"D")</f>
        <v>0</v>
      </c>
      <c r="BW199" s="1">
        <f>COUNTIF('Formulario de Respuestas'!$E198:$AC198,"E (RESPUESTA ANULADA)")</f>
        <v>0</v>
      </c>
    </row>
    <row r="200" spans="1:75" x14ac:dyDescent="0.25">
      <c r="A200" s="1">
        <f>'Formulario de Respuestas'!C199</f>
        <v>0</v>
      </c>
      <c r="B200" s="1">
        <f>'Formulario de Respuestas'!D199</f>
        <v>0</v>
      </c>
      <c r="C200" s="29">
        <f>IF($B200='Formulario de Respuestas'!$D199,'Formulario de Respuestas'!$E199,"ES DIFERENTE")</f>
        <v>0</v>
      </c>
      <c r="D200" s="19" t="str">
        <f>IFERROR(VLOOKUP(CONCATENATE(C$1,C200),'Formulario de Preguntas'!$C$2:$FN$85,3,FALSE),"")</f>
        <v/>
      </c>
      <c r="E200" s="1" t="str">
        <f>IFERROR(VLOOKUP(CONCATENATE(C$1,C200),'Formulario de Preguntas'!$C$2:$FN$85,4,FALSE),"")</f>
        <v/>
      </c>
      <c r="F200" s="29">
        <f>IF($B200='Formulario de Respuestas'!$D199,'Formulario de Respuestas'!$F199,"ES DIFERENTE")</f>
        <v>0</v>
      </c>
      <c r="G200" s="19" t="str">
        <f>IFERROR(VLOOKUP(CONCATENATE(F$1,F200),'Formulario de Preguntas'!$C$2:$FN$85,3,FALSE),"")</f>
        <v/>
      </c>
      <c r="H200" s="1" t="str">
        <f>IFERROR(VLOOKUP(CONCATENATE(F$1,F200),'Formulario de Preguntas'!$C$2:$FN$85,4,FALSE),"")</f>
        <v/>
      </c>
      <c r="I200" s="29">
        <f>IF($B200='Formulario de Respuestas'!$D199,'Formulario de Respuestas'!$G199,"ES DIFERENTE")</f>
        <v>0</v>
      </c>
      <c r="J200" s="19" t="str">
        <f>IFERROR(VLOOKUP(CONCATENATE(I$1,I200),'Formulario de Preguntas'!$C$2:$FN$85,3,FALSE),"")</f>
        <v/>
      </c>
      <c r="K200" s="1" t="str">
        <f>IFERROR(VLOOKUP(CONCATENATE(I$1,I200),'Formulario de Preguntas'!$C$2:$FN$85,4,FALSE),"")</f>
        <v/>
      </c>
      <c r="L200" s="29">
        <f>IF($B200='Formulario de Respuestas'!$D199,'Formulario de Respuestas'!$H199,"ES DIFERENTE")</f>
        <v>0</v>
      </c>
      <c r="M200" s="19" t="str">
        <f>IFERROR(VLOOKUP(CONCATENATE(L$1,L200),'Formulario de Preguntas'!$C$2:$FN$85,3,FALSE),"")</f>
        <v/>
      </c>
      <c r="N200" s="1" t="str">
        <f>IFERROR(VLOOKUP(CONCATENATE(L$1,L200),'Formulario de Preguntas'!$C$2:$FN$85,4,FALSE),"")</f>
        <v/>
      </c>
      <c r="O200" s="29">
        <f>IF($B200='Formulario de Respuestas'!$D199,'Formulario de Respuestas'!$I199,"ES DIFERENTE")</f>
        <v>0</v>
      </c>
      <c r="P200" s="19" t="str">
        <f>IFERROR(VLOOKUP(CONCATENATE(O$1,O200),'Formulario de Preguntas'!$C$2:$FN$85,3,FALSE),"")</f>
        <v/>
      </c>
      <c r="Q200" s="1" t="str">
        <f>IFERROR(VLOOKUP(CONCATENATE(O$1,O200),'Formulario de Preguntas'!$C$2:$FN$85,4,FALSE),"")</f>
        <v/>
      </c>
      <c r="R200" s="29">
        <f>IF($B200='Formulario de Respuestas'!$D199,'Formulario de Respuestas'!$J199,"ES DIFERENTE")</f>
        <v>0</v>
      </c>
      <c r="S200" s="19" t="str">
        <f>IFERROR(VLOOKUP(CONCATENATE(R$1,R200),'Formulario de Preguntas'!$C$2:$FN$85,3,FALSE),"")</f>
        <v/>
      </c>
      <c r="T200" s="1" t="str">
        <f>IFERROR(VLOOKUP(CONCATENATE(R$1,R200),'Formulario de Preguntas'!$C$2:$FN$85,4,FALSE),"")</f>
        <v/>
      </c>
      <c r="U200" s="29">
        <f>IF($B200='Formulario de Respuestas'!$D199,'Formulario de Respuestas'!$K199,"ES DIFERENTE")</f>
        <v>0</v>
      </c>
      <c r="V200" s="19" t="str">
        <f>IFERROR(VLOOKUP(CONCATENATE(U$1,U200),'Formulario de Preguntas'!$C$2:$FN$85,3,FALSE),"")</f>
        <v/>
      </c>
      <c r="W200" s="1" t="str">
        <f>IFERROR(VLOOKUP(CONCATENATE(U$1,U200),'Formulario de Preguntas'!$C$2:$FN$85,4,FALSE),"")</f>
        <v/>
      </c>
      <c r="X200" s="29">
        <f>IF($B200='Formulario de Respuestas'!$D199,'Formulario de Respuestas'!$L199,"ES DIFERENTE")</f>
        <v>0</v>
      </c>
      <c r="Y200" s="19" t="str">
        <f>IFERROR(VLOOKUP(CONCATENATE(X$1,X200),'Formulario de Preguntas'!$C$2:$FN$85,3,FALSE),"")</f>
        <v/>
      </c>
      <c r="Z200" s="1" t="str">
        <f>IFERROR(VLOOKUP(CONCATENATE(X$1,X200),'Formulario de Preguntas'!$C$2:$FN$85,4,FALSE),"")</f>
        <v/>
      </c>
      <c r="AA200" s="29">
        <f>IF($B200='Formulario de Respuestas'!$D199,'Formulario de Respuestas'!$M199,"ES DIFERENTE")</f>
        <v>0</v>
      </c>
      <c r="AB200" s="19" t="str">
        <f>IFERROR(VLOOKUP(CONCATENATE(AA$1,AA200),'Formulario de Preguntas'!$C$2:$FN$85,3,FALSE),"")</f>
        <v/>
      </c>
      <c r="AC200" s="1" t="str">
        <f>IFERROR(VLOOKUP(CONCATENATE(AA$1,AA200),'Formulario de Preguntas'!$C$2:$FN$85,4,FALSE),"")</f>
        <v/>
      </c>
      <c r="AD200" s="29">
        <f>IF($B200='Formulario de Respuestas'!$D199,'Formulario de Respuestas'!$N199,"ES DIFERENTE")</f>
        <v>0</v>
      </c>
      <c r="AE200" s="19" t="str">
        <f>IFERROR(VLOOKUP(CONCATENATE(AD$1,AD200),'Formulario de Preguntas'!$C$2:$FN$85,3,FALSE),"")</f>
        <v/>
      </c>
      <c r="AF200" s="1" t="str">
        <f>IFERROR(VLOOKUP(CONCATENATE(AD$1,AD200),'Formulario de Preguntas'!$C$2:$FN$85,4,FALSE),"")</f>
        <v/>
      </c>
      <c r="AG200" s="29">
        <f>IF($B200='Formulario de Respuestas'!$D199,'Formulario de Respuestas'!$O199,"ES DIFERENTE")</f>
        <v>0</v>
      </c>
      <c r="AH200" s="19" t="str">
        <f>IFERROR(VLOOKUP(CONCATENATE(AG$1,AG200),'Formulario de Preguntas'!$C$2:$FN$85,3,FALSE),"")</f>
        <v/>
      </c>
      <c r="AI200" s="1" t="str">
        <f>IFERROR(VLOOKUP(CONCATENATE(AG$1,AG200),'Formulario de Preguntas'!$C$2:$FN$85,4,FALSE),"")</f>
        <v/>
      </c>
      <c r="AJ200" s="29">
        <f>IF($B200='Formulario de Respuestas'!$D199,'Formulario de Respuestas'!$P199,"ES DIFERENTE")</f>
        <v>0</v>
      </c>
      <c r="AK200" s="19" t="str">
        <f>IFERROR(VLOOKUP(CONCATENATE(AJ$1,AJ200),'Formulario de Preguntas'!$C$2:$FN$85,3,FALSE),"")</f>
        <v/>
      </c>
      <c r="AL200" s="1" t="str">
        <f>IFERROR(VLOOKUP(CONCATENATE(AJ$1,AJ200),'Formulario de Preguntas'!$C$2:$FN$85,4,FALSE),"")</f>
        <v/>
      </c>
      <c r="AM200" s="29">
        <f>IF($B200='Formulario de Respuestas'!$D199,'Formulario de Respuestas'!$Q199,"ES DIFERENTE")</f>
        <v>0</v>
      </c>
      <c r="AN200" s="19" t="str">
        <f>IFERROR(VLOOKUP(CONCATENATE(AM$1,AM200),'Formulario de Preguntas'!$C$2:$FN$85,3,FALSE),"")</f>
        <v/>
      </c>
      <c r="AO200" s="1" t="str">
        <f>IFERROR(VLOOKUP(CONCATENATE(AM$1,AM200),'Formulario de Preguntas'!$C$2:$FN$85,4,FALSE),"")</f>
        <v/>
      </c>
      <c r="AP200" s="29">
        <f>IF($B200='Formulario de Respuestas'!$D199,'Formulario de Respuestas'!$R199,"ES DIFERENTE")</f>
        <v>0</v>
      </c>
      <c r="AQ200" s="19" t="str">
        <f>IFERROR(VLOOKUP(CONCATENATE(AP$1,AP200),'Formulario de Preguntas'!$C$2:$FN$85,3,FALSE),"")</f>
        <v/>
      </c>
      <c r="AR200" s="1" t="str">
        <f>IFERROR(VLOOKUP(CONCATENATE(AP$1,AP200),'Formulario de Preguntas'!$C$2:$FN$85,4,FALSE),"")</f>
        <v/>
      </c>
      <c r="AS200" s="29">
        <f>IF($B200='Formulario de Respuestas'!$D199,'Formulario de Respuestas'!$S199,"ES DIFERENTE")</f>
        <v>0</v>
      </c>
      <c r="AT200" s="19" t="str">
        <f>IFERROR(VLOOKUP(CONCATENATE(AS$1,AS200),'Formulario de Preguntas'!$C$2:$FN$85,3,FALSE),"")</f>
        <v/>
      </c>
      <c r="AU200" s="1" t="str">
        <f>IFERROR(VLOOKUP(CONCATENATE(AS$1,AS200),'Formulario de Preguntas'!$C$2:$FN$85,4,FALSE),"")</f>
        <v/>
      </c>
      <c r="AV200" s="29">
        <f>IF($B200='Formulario de Respuestas'!$D199,'Formulario de Respuestas'!$T199,"ES DIFERENTE")</f>
        <v>0</v>
      </c>
      <c r="AW200" s="19" t="str">
        <f>IFERROR(VLOOKUP(CONCATENATE(AV$1,AV200),'Formulario de Preguntas'!$C$2:$FN$85,3,FALSE),"")</f>
        <v/>
      </c>
      <c r="AX200" s="1" t="str">
        <f>IFERROR(VLOOKUP(CONCATENATE(AV$1,AV200),'Formulario de Preguntas'!$C$2:$FN$85,4,FALSE),"")</f>
        <v/>
      </c>
      <c r="AY200" s="29">
        <f>IF($B200='Formulario de Respuestas'!$D199,'Formulario de Respuestas'!$U199,"ES DIFERENTE")</f>
        <v>0</v>
      </c>
      <c r="AZ200" s="19" t="str">
        <f>IFERROR(VLOOKUP(CONCATENATE(AY$1,AY200),'Formulario de Preguntas'!$C$2:$FN$85,3,FALSE),"")</f>
        <v/>
      </c>
      <c r="BA200" s="1" t="str">
        <f>IFERROR(VLOOKUP(CONCATENATE(AY$1,AY200),'Formulario de Preguntas'!$C$2:$FN$85,4,FALSE),"")</f>
        <v/>
      </c>
      <c r="BB200" s="29">
        <f>IF($B200='Formulario de Respuestas'!$D199,'Formulario de Respuestas'!$V199,"ES DIFERENTE")</f>
        <v>0</v>
      </c>
      <c r="BC200" s="19" t="str">
        <f>IFERROR(VLOOKUP(CONCATENATE(BB$1,BB200),'Formulario de Preguntas'!$C$2:$FN$85,3,FALSE),"")</f>
        <v/>
      </c>
      <c r="BD200" s="1" t="str">
        <f>IFERROR(VLOOKUP(CONCATENATE(BB$1,BB200),'Formulario de Preguntas'!$C$2:$FN$85,4,FALSE),"")</f>
        <v/>
      </c>
      <c r="BE200" s="29">
        <f>IF($B200='Formulario de Respuestas'!$D199,'Formulario de Respuestas'!$W199,"ES DIFERENTE")</f>
        <v>0</v>
      </c>
      <c r="BF200" s="19" t="str">
        <f>IFERROR(VLOOKUP(CONCATENATE(BE$1,BE200),'Formulario de Preguntas'!$C$2:$FN$85,3,FALSE),"")</f>
        <v/>
      </c>
      <c r="BG200" s="1" t="str">
        <f>IFERROR(VLOOKUP(CONCATENATE(BE$1,BE200),'Formulario de Preguntas'!$C$2:$FN$85,4,FALSE),"")</f>
        <v/>
      </c>
      <c r="BH200" s="29">
        <f>IF($B200='Formulario de Respuestas'!$D199,'Formulario de Respuestas'!$X199,"ES DIFERENTE")</f>
        <v>0</v>
      </c>
      <c r="BI200" s="19" t="str">
        <f>IFERROR(VLOOKUP(CONCATENATE(BH$1,BH200),'Formulario de Preguntas'!$C$2:$FN$85,3,FALSE),"")</f>
        <v/>
      </c>
      <c r="BJ200" s="1" t="str">
        <f>IFERROR(VLOOKUP(CONCATENATE(BH$1,BH200),'Formulario de Preguntas'!$C$2:$FN$85,4,FALSE),"")</f>
        <v/>
      </c>
      <c r="BL200" s="29">
        <f>IF($B200='Formulario de Respuestas'!$D199,'Formulario de Respuestas'!$X199,"ES DIFERENTE")</f>
        <v>0</v>
      </c>
      <c r="BM200" s="19" t="str">
        <f>IFERROR(VLOOKUP(CONCATENATE(BL$1,BL200),'Formulario de Preguntas'!$C$2:$FN$85,3,FALSE),"")</f>
        <v/>
      </c>
      <c r="BN200" s="1" t="str">
        <f>IFERROR(VLOOKUP(CONCATENATE(BL$1,BL200),'Formulario de Preguntas'!$C$2:$FN$85,4,FALSE),"")</f>
        <v/>
      </c>
      <c r="BP200" s="1">
        <f t="shared" si="10"/>
        <v>0</v>
      </c>
      <c r="BQ200" s="1">
        <f t="shared" si="11"/>
        <v>0.25</v>
      </c>
      <c r="BR200" s="1">
        <f t="shared" si="9"/>
        <v>0</v>
      </c>
      <c r="BS200" s="1">
        <f>COUNTIF('Formulario de Respuestas'!$E199:$AC199,"A")</f>
        <v>0</v>
      </c>
      <c r="BT200" s="1">
        <f>COUNTIF('Formulario de Respuestas'!$E199:$AC199,"B")</f>
        <v>0</v>
      </c>
      <c r="BU200" s="1">
        <f>COUNTIF('Formulario de Respuestas'!$E199:$AC199,"C")</f>
        <v>0</v>
      </c>
      <c r="BV200" s="1">
        <f>COUNTIF('Formulario de Respuestas'!$E199:$AC199,"D")</f>
        <v>0</v>
      </c>
      <c r="BW200" s="1">
        <f>COUNTIF('Formulario de Respuestas'!$E199:$AC199,"E (RESPUESTA ANULADA)")</f>
        <v>0</v>
      </c>
    </row>
    <row r="201" spans="1:75" x14ac:dyDescent="0.25">
      <c r="A201" s="1">
        <f>'Formulario de Respuestas'!C200</f>
        <v>0</v>
      </c>
      <c r="B201" s="1">
        <f>'Formulario de Respuestas'!D200</f>
        <v>0</v>
      </c>
      <c r="C201" s="29">
        <f>IF($B201='Formulario de Respuestas'!$D200,'Formulario de Respuestas'!$E200,"ES DIFERENTE")</f>
        <v>0</v>
      </c>
      <c r="D201" s="19" t="str">
        <f>IFERROR(VLOOKUP(CONCATENATE(C$1,C201),'Formulario de Preguntas'!$C$2:$FN$85,3,FALSE),"")</f>
        <v/>
      </c>
      <c r="E201" s="1" t="str">
        <f>IFERROR(VLOOKUP(CONCATENATE(C$1,C201),'Formulario de Preguntas'!$C$2:$FN$85,4,FALSE),"")</f>
        <v/>
      </c>
      <c r="F201" s="29">
        <f>IF($B201='Formulario de Respuestas'!$D200,'Formulario de Respuestas'!$F200,"ES DIFERENTE")</f>
        <v>0</v>
      </c>
      <c r="G201" s="19" t="str">
        <f>IFERROR(VLOOKUP(CONCATENATE(F$1,F201),'Formulario de Preguntas'!$C$2:$FN$85,3,FALSE),"")</f>
        <v/>
      </c>
      <c r="H201" s="1" t="str">
        <f>IFERROR(VLOOKUP(CONCATENATE(F$1,F201),'Formulario de Preguntas'!$C$2:$FN$85,4,FALSE),"")</f>
        <v/>
      </c>
      <c r="I201" s="29">
        <f>IF($B201='Formulario de Respuestas'!$D200,'Formulario de Respuestas'!$G200,"ES DIFERENTE")</f>
        <v>0</v>
      </c>
      <c r="J201" s="19" t="str">
        <f>IFERROR(VLOOKUP(CONCATENATE(I$1,I201),'Formulario de Preguntas'!$C$2:$FN$85,3,FALSE),"")</f>
        <v/>
      </c>
      <c r="K201" s="1" t="str">
        <f>IFERROR(VLOOKUP(CONCATENATE(I$1,I201),'Formulario de Preguntas'!$C$2:$FN$85,4,FALSE),"")</f>
        <v/>
      </c>
      <c r="L201" s="29">
        <f>IF($B201='Formulario de Respuestas'!$D200,'Formulario de Respuestas'!$H200,"ES DIFERENTE")</f>
        <v>0</v>
      </c>
      <c r="M201" s="19" t="str">
        <f>IFERROR(VLOOKUP(CONCATENATE(L$1,L201),'Formulario de Preguntas'!$C$2:$FN$85,3,FALSE),"")</f>
        <v/>
      </c>
      <c r="N201" s="1" t="str">
        <f>IFERROR(VLOOKUP(CONCATENATE(L$1,L201),'Formulario de Preguntas'!$C$2:$FN$85,4,FALSE),"")</f>
        <v/>
      </c>
      <c r="O201" s="29">
        <f>IF($B201='Formulario de Respuestas'!$D200,'Formulario de Respuestas'!$I200,"ES DIFERENTE")</f>
        <v>0</v>
      </c>
      <c r="P201" s="19" t="str">
        <f>IFERROR(VLOOKUP(CONCATENATE(O$1,O201),'Formulario de Preguntas'!$C$2:$FN$85,3,FALSE),"")</f>
        <v/>
      </c>
      <c r="Q201" s="1" t="str">
        <f>IFERROR(VLOOKUP(CONCATENATE(O$1,O201),'Formulario de Preguntas'!$C$2:$FN$85,4,FALSE),"")</f>
        <v/>
      </c>
      <c r="R201" s="29">
        <f>IF($B201='Formulario de Respuestas'!$D200,'Formulario de Respuestas'!$J200,"ES DIFERENTE")</f>
        <v>0</v>
      </c>
      <c r="S201" s="19" t="str">
        <f>IFERROR(VLOOKUP(CONCATENATE(R$1,R201),'Formulario de Preguntas'!$C$2:$FN$85,3,FALSE),"")</f>
        <v/>
      </c>
      <c r="T201" s="1" t="str">
        <f>IFERROR(VLOOKUP(CONCATENATE(R$1,R201),'Formulario de Preguntas'!$C$2:$FN$85,4,FALSE),"")</f>
        <v/>
      </c>
      <c r="U201" s="29">
        <f>IF($B201='Formulario de Respuestas'!$D200,'Formulario de Respuestas'!$K200,"ES DIFERENTE")</f>
        <v>0</v>
      </c>
      <c r="V201" s="19" t="str">
        <f>IFERROR(VLOOKUP(CONCATENATE(U$1,U201),'Formulario de Preguntas'!$C$2:$FN$85,3,FALSE),"")</f>
        <v/>
      </c>
      <c r="W201" s="1" t="str">
        <f>IFERROR(VLOOKUP(CONCATENATE(U$1,U201),'Formulario de Preguntas'!$C$2:$FN$85,4,FALSE),"")</f>
        <v/>
      </c>
      <c r="X201" s="29">
        <f>IF($B201='Formulario de Respuestas'!$D200,'Formulario de Respuestas'!$L200,"ES DIFERENTE")</f>
        <v>0</v>
      </c>
      <c r="Y201" s="19" t="str">
        <f>IFERROR(VLOOKUP(CONCATENATE(X$1,X201),'Formulario de Preguntas'!$C$2:$FN$85,3,FALSE),"")</f>
        <v/>
      </c>
      <c r="Z201" s="1" t="str">
        <f>IFERROR(VLOOKUP(CONCATENATE(X$1,X201),'Formulario de Preguntas'!$C$2:$FN$85,4,FALSE),"")</f>
        <v/>
      </c>
      <c r="AA201" s="29">
        <f>IF($B201='Formulario de Respuestas'!$D200,'Formulario de Respuestas'!$M200,"ES DIFERENTE")</f>
        <v>0</v>
      </c>
      <c r="AB201" s="19" t="str">
        <f>IFERROR(VLOOKUP(CONCATENATE(AA$1,AA201),'Formulario de Preguntas'!$C$2:$FN$85,3,FALSE),"")</f>
        <v/>
      </c>
      <c r="AC201" s="1" t="str">
        <f>IFERROR(VLOOKUP(CONCATENATE(AA$1,AA201),'Formulario de Preguntas'!$C$2:$FN$85,4,FALSE),"")</f>
        <v/>
      </c>
      <c r="AD201" s="29">
        <f>IF($B201='Formulario de Respuestas'!$D200,'Formulario de Respuestas'!$N200,"ES DIFERENTE")</f>
        <v>0</v>
      </c>
      <c r="AE201" s="19" t="str">
        <f>IFERROR(VLOOKUP(CONCATENATE(AD$1,AD201),'Formulario de Preguntas'!$C$2:$FN$85,3,FALSE),"")</f>
        <v/>
      </c>
      <c r="AF201" s="1" t="str">
        <f>IFERROR(VLOOKUP(CONCATENATE(AD$1,AD201),'Formulario de Preguntas'!$C$2:$FN$85,4,FALSE),"")</f>
        <v/>
      </c>
      <c r="AG201" s="29">
        <f>IF($B201='Formulario de Respuestas'!$D200,'Formulario de Respuestas'!$O200,"ES DIFERENTE")</f>
        <v>0</v>
      </c>
      <c r="AH201" s="19" t="str">
        <f>IFERROR(VLOOKUP(CONCATENATE(AG$1,AG201),'Formulario de Preguntas'!$C$2:$FN$85,3,FALSE),"")</f>
        <v/>
      </c>
      <c r="AI201" s="1" t="str">
        <f>IFERROR(VLOOKUP(CONCATENATE(AG$1,AG201),'Formulario de Preguntas'!$C$2:$FN$85,4,FALSE),"")</f>
        <v/>
      </c>
      <c r="AJ201" s="29">
        <f>IF($B201='Formulario de Respuestas'!$D200,'Formulario de Respuestas'!$P200,"ES DIFERENTE")</f>
        <v>0</v>
      </c>
      <c r="AK201" s="19" t="str">
        <f>IFERROR(VLOOKUP(CONCATENATE(AJ$1,AJ201),'Formulario de Preguntas'!$C$2:$FN$85,3,FALSE),"")</f>
        <v/>
      </c>
      <c r="AL201" s="1" t="str">
        <f>IFERROR(VLOOKUP(CONCATENATE(AJ$1,AJ201),'Formulario de Preguntas'!$C$2:$FN$85,4,FALSE),"")</f>
        <v/>
      </c>
      <c r="AM201" s="29">
        <f>IF($B201='Formulario de Respuestas'!$D200,'Formulario de Respuestas'!$Q200,"ES DIFERENTE")</f>
        <v>0</v>
      </c>
      <c r="AN201" s="19" t="str">
        <f>IFERROR(VLOOKUP(CONCATENATE(AM$1,AM201),'Formulario de Preguntas'!$C$2:$FN$85,3,FALSE),"")</f>
        <v/>
      </c>
      <c r="AO201" s="1" t="str">
        <f>IFERROR(VLOOKUP(CONCATENATE(AM$1,AM201),'Formulario de Preguntas'!$C$2:$FN$85,4,FALSE),"")</f>
        <v/>
      </c>
      <c r="AP201" s="29">
        <f>IF($B201='Formulario de Respuestas'!$D200,'Formulario de Respuestas'!$R200,"ES DIFERENTE")</f>
        <v>0</v>
      </c>
      <c r="AQ201" s="19" t="str">
        <f>IFERROR(VLOOKUP(CONCATENATE(AP$1,AP201),'Formulario de Preguntas'!$C$2:$FN$85,3,FALSE),"")</f>
        <v/>
      </c>
      <c r="AR201" s="1" t="str">
        <f>IFERROR(VLOOKUP(CONCATENATE(AP$1,AP201),'Formulario de Preguntas'!$C$2:$FN$85,4,FALSE),"")</f>
        <v/>
      </c>
      <c r="AS201" s="29">
        <f>IF($B201='Formulario de Respuestas'!$D200,'Formulario de Respuestas'!$S200,"ES DIFERENTE")</f>
        <v>0</v>
      </c>
      <c r="AT201" s="19" t="str">
        <f>IFERROR(VLOOKUP(CONCATENATE(AS$1,AS201),'Formulario de Preguntas'!$C$2:$FN$85,3,FALSE),"")</f>
        <v/>
      </c>
      <c r="AU201" s="1" t="str">
        <f>IFERROR(VLOOKUP(CONCATENATE(AS$1,AS201),'Formulario de Preguntas'!$C$2:$FN$85,4,FALSE),"")</f>
        <v/>
      </c>
      <c r="AV201" s="29">
        <f>IF($B201='Formulario de Respuestas'!$D200,'Formulario de Respuestas'!$T200,"ES DIFERENTE")</f>
        <v>0</v>
      </c>
      <c r="AW201" s="19" t="str">
        <f>IFERROR(VLOOKUP(CONCATENATE(AV$1,AV201),'Formulario de Preguntas'!$C$2:$FN$85,3,FALSE),"")</f>
        <v/>
      </c>
      <c r="AX201" s="1" t="str">
        <f>IFERROR(VLOOKUP(CONCATENATE(AV$1,AV201),'Formulario de Preguntas'!$C$2:$FN$85,4,FALSE),"")</f>
        <v/>
      </c>
      <c r="AY201" s="29">
        <f>IF($B201='Formulario de Respuestas'!$D200,'Formulario de Respuestas'!$U200,"ES DIFERENTE")</f>
        <v>0</v>
      </c>
      <c r="AZ201" s="19" t="str">
        <f>IFERROR(VLOOKUP(CONCATENATE(AY$1,AY201),'Formulario de Preguntas'!$C$2:$FN$85,3,FALSE),"")</f>
        <v/>
      </c>
      <c r="BA201" s="1" t="str">
        <f>IFERROR(VLOOKUP(CONCATENATE(AY$1,AY201),'Formulario de Preguntas'!$C$2:$FN$85,4,FALSE),"")</f>
        <v/>
      </c>
      <c r="BB201" s="29">
        <f>IF($B201='Formulario de Respuestas'!$D200,'Formulario de Respuestas'!$V200,"ES DIFERENTE")</f>
        <v>0</v>
      </c>
      <c r="BC201" s="19" t="str">
        <f>IFERROR(VLOOKUP(CONCATENATE(BB$1,BB201),'Formulario de Preguntas'!$C$2:$FN$85,3,FALSE),"")</f>
        <v/>
      </c>
      <c r="BD201" s="1" t="str">
        <f>IFERROR(VLOOKUP(CONCATENATE(BB$1,BB201),'Formulario de Preguntas'!$C$2:$FN$85,4,FALSE),"")</f>
        <v/>
      </c>
      <c r="BE201" s="29">
        <f>IF($B201='Formulario de Respuestas'!$D200,'Formulario de Respuestas'!$W200,"ES DIFERENTE")</f>
        <v>0</v>
      </c>
      <c r="BF201" s="19" t="str">
        <f>IFERROR(VLOOKUP(CONCATENATE(BE$1,BE201),'Formulario de Preguntas'!$C$2:$FN$85,3,FALSE),"")</f>
        <v/>
      </c>
      <c r="BG201" s="1" t="str">
        <f>IFERROR(VLOOKUP(CONCATENATE(BE$1,BE201),'Formulario de Preguntas'!$C$2:$FN$85,4,FALSE),"")</f>
        <v/>
      </c>
      <c r="BH201" s="29">
        <f>IF($B201='Formulario de Respuestas'!$D200,'Formulario de Respuestas'!$X200,"ES DIFERENTE")</f>
        <v>0</v>
      </c>
      <c r="BI201" s="19" t="str">
        <f>IFERROR(VLOOKUP(CONCATENATE(BH$1,BH201),'Formulario de Preguntas'!$C$2:$FN$85,3,FALSE),"")</f>
        <v/>
      </c>
      <c r="BJ201" s="1" t="str">
        <f>IFERROR(VLOOKUP(CONCATENATE(BH$1,BH201),'Formulario de Preguntas'!$C$2:$FN$85,4,FALSE),"")</f>
        <v/>
      </c>
      <c r="BL201" s="29">
        <f>IF($B201='Formulario de Respuestas'!$D200,'Formulario de Respuestas'!$X200,"ES DIFERENTE")</f>
        <v>0</v>
      </c>
      <c r="BM201" s="19" t="str">
        <f>IFERROR(VLOOKUP(CONCATENATE(BL$1,BL201),'Formulario de Preguntas'!$C$2:$FN$85,3,FALSE),"")</f>
        <v/>
      </c>
      <c r="BN201" s="1" t="str">
        <f>IFERROR(VLOOKUP(CONCATENATE(BL$1,BL201),'Formulario de Preguntas'!$C$2:$FN$85,4,FALSE),"")</f>
        <v/>
      </c>
      <c r="BP201" s="1">
        <f t="shared" si="10"/>
        <v>0</v>
      </c>
      <c r="BQ201" s="1">
        <f t="shared" si="11"/>
        <v>0.25</v>
      </c>
      <c r="BR201" s="1">
        <f t="shared" si="9"/>
        <v>0</v>
      </c>
      <c r="BS201" s="1">
        <f>COUNTIF('Formulario de Respuestas'!$E200:$AC200,"A")</f>
        <v>0</v>
      </c>
      <c r="BT201" s="1">
        <f>COUNTIF('Formulario de Respuestas'!$E200:$AC200,"B")</f>
        <v>0</v>
      </c>
      <c r="BU201" s="1">
        <f>COUNTIF('Formulario de Respuestas'!$E200:$AC200,"C")</f>
        <v>0</v>
      </c>
      <c r="BV201" s="1">
        <f>COUNTIF('Formulario de Respuestas'!$E200:$AC200,"D")</f>
        <v>0</v>
      </c>
      <c r="BW201" s="1">
        <f>COUNTIF('Formulario de Respuestas'!$E200:$AC200,"E (RESPUESTA ANULADA)")</f>
        <v>0</v>
      </c>
    </row>
    <row r="202" spans="1:75" x14ac:dyDescent="0.25">
      <c r="A202" s="1">
        <f>'Formulario de Respuestas'!C201</f>
        <v>0</v>
      </c>
      <c r="B202" s="1">
        <f>'Formulario de Respuestas'!D201</f>
        <v>0</v>
      </c>
      <c r="C202" s="29">
        <f>IF($B202='Formulario de Respuestas'!$D201,'Formulario de Respuestas'!$E201,"ES DIFERENTE")</f>
        <v>0</v>
      </c>
      <c r="D202" s="19" t="str">
        <f>IFERROR(VLOOKUP(CONCATENATE(C$1,C202),'Formulario de Preguntas'!$C$2:$FN$85,3,FALSE),"")</f>
        <v/>
      </c>
      <c r="E202" s="1" t="str">
        <f>IFERROR(VLOOKUP(CONCATENATE(C$1,C202),'Formulario de Preguntas'!$C$2:$FN$85,4,FALSE),"")</f>
        <v/>
      </c>
      <c r="F202" s="29">
        <f>IF($B202='Formulario de Respuestas'!$D201,'Formulario de Respuestas'!$F201,"ES DIFERENTE")</f>
        <v>0</v>
      </c>
      <c r="G202" s="19" t="str">
        <f>IFERROR(VLOOKUP(CONCATENATE(F$1,F202),'Formulario de Preguntas'!$C$2:$FN$85,3,FALSE),"")</f>
        <v/>
      </c>
      <c r="H202" s="1" t="str">
        <f>IFERROR(VLOOKUP(CONCATENATE(F$1,F202),'Formulario de Preguntas'!$C$2:$FN$85,4,FALSE),"")</f>
        <v/>
      </c>
      <c r="I202" s="29">
        <f>IF($B202='Formulario de Respuestas'!$D201,'Formulario de Respuestas'!$G201,"ES DIFERENTE")</f>
        <v>0</v>
      </c>
      <c r="J202" s="19" t="str">
        <f>IFERROR(VLOOKUP(CONCATENATE(I$1,I202),'Formulario de Preguntas'!$C$2:$FN$85,3,FALSE),"")</f>
        <v/>
      </c>
      <c r="K202" s="1" t="str">
        <f>IFERROR(VLOOKUP(CONCATENATE(I$1,I202),'Formulario de Preguntas'!$C$2:$FN$85,4,FALSE),"")</f>
        <v/>
      </c>
      <c r="L202" s="29">
        <f>IF($B202='Formulario de Respuestas'!$D201,'Formulario de Respuestas'!$H201,"ES DIFERENTE")</f>
        <v>0</v>
      </c>
      <c r="M202" s="19" t="str">
        <f>IFERROR(VLOOKUP(CONCATENATE(L$1,L202),'Formulario de Preguntas'!$C$2:$FN$85,3,FALSE),"")</f>
        <v/>
      </c>
      <c r="N202" s="1" t="str">
        <f>IFERROR(VLOOKUP(CONCATENATE(L$1,L202),'Formulario de Preguntas'!$C$2:$FN$85,4,FALSE),"")</f>
        <v/>
      </c>
      <c r="O202" s="29">
        <f>IF($B202='Formulario de Respuestas'!$D201,'Formulario de Respuestas'!$I201,"ES DIFERENTE")</f>
        <v>0</v>
      </c>
      <c r="P202" s="19" t="str">
        <f>IFERROR(VLOOKUP(CONCATENATE(O$1,O202),'Formulario de Preguntas'!$C$2:$FN$85,3,FALSE),"")</f>
        <v/>
      </c>
      <c r="Q202" s="1" t="str">
        <f>IFERROR(VLOOKUP(CONCATENATE(O$1,O202),'Formulario de Preguntas'!$C$2:$FN$85,4,FALSE),"")</f>
        <v/>
      </c>
      <c r="R202" s="29">
        <f>IF($B202='Formulario de Respuestas'!$D201,'Formulario de Respuestas'!$J201,"ES DIFERENTE")</f>
        <v>0</v>
      </c>
      <c r="S202" s="19" t="str">
        <f>IFERROR(VLOOKUP(CONCATENATE(R$1,R202),'Formulario de Preguntas'!$C$2:$FN$85,3,FALSE),"")</f>
        <v/>
      </c>
      <c r="T202" s="1" t="str">
        <f>IFERROR(VLOOKUP(CONCATENATE(R$1,R202),'Formulario de Preguntas'!$C$2:$FN$85,4,FALSE),"")</f>
        <v/>
      </c>
      <c r="U202" s="29">
        <f>IF($B202='Formulario de Respuestas'!$D201,'Formulario de Respuestas'!$K201,"ES DIFERENTE")</f>
        <v>0</v>
      </c>
      <c r="V202" s="19" t="str">
        <f>IFERROR(VLOOKUP(CONCATENATE(U$1,U202),'Formulario de Preguntas'!$C$2:$FN$85,3,FALSE),"")</f>
        <v/>
      </c>
      <c r="W202" s="1" t="str">
        <f>IFERROR(VLOOKUP(CONCATENATE(U$1,U202),'Formulario de Preguntas'!$C$2:$FN$85,4,FALSE),"")</f>
        <v/>
      </c>
      <c r="X202" s="29">
        <f>IF($B202='Formulario de Respuestas'!$D201,'Formulario de Respuestas'!$L201,"ES DIFERENTE")</f>
        <v>0</v>
      </c>
      <c r="Y202" s="19" t="str">
        <f>IFERROR(VLOOKUP(CONCATENATE(X$1,X202),'Formulario de Preguntas'!$C$2:$FN$85,3,FALSE),"")</f>
        <v/>
      </c>
      <c r="Z202" s="1" t="str">
        <f>IFERROR(VLOOKUP(CONCATENATE(X$1,X202),'Formulario de Preguntas'!$C$2:$FN$85,4,FALSE),"")</f>
        <v/>
      </c>
      <c r="AA202" s="29">
        <f>IF($B202='Formulario de Respuestas'!$D201,'Formulario de Respuestas'!$M201,"ES DIFERENTE")</f>
        <v>0</v>
      </c>
      <c r="AB202" s="19" t="str">
        <f>IFERROR(VLOOKUP(CONCATENATE(AA$1,AA202),'Formulario de Preguntas'!$C$2:$FN$85,3,FALSE),"")</f>
        <v/>
      </c>
      <c r="AC202" s="1" t="str">
        <f>IFERROR(VLOOKUP(CONCATENATE(AA$1,AA202),'Formulario de Preguntas'!$C$2:$FN$85,4,FALSE),"")</f>
        <v/>
      </c>
      <c r="AD202" s="29">
        <f>IF($B202='Formulario de Respuestas'!$D201,'Formulario de Respuestas'!$N201,"ES DIFERENTE")</f>
        <v>0</v>
      </c>
      <c r="AE202" s="19" t="str">
        <f>IFERROR(VLOOKUP(CONCATENATE(AD$1,AD202),'Formulario de Preguntas'!$C$2:$FN$85,3,FALSE),"")</f>
        <v/>
      </c>
      <c r="AF202" s="1" t="str">
        <f>IFERROR(VLOOKUP(CONCATENATE(AD$1,AD202),'Formulario de Preguntas'!$C$2:$FN$85,4,FALSE),"")</f>
        <v/>
      </c>
      <c r="AG202" s="29">
        <f>IF($B202='Formulario de Respuestas'!$D201,'Formulario de Respuestas'!$O201,"ES DIFERENTE")</f>
        <v>0</v>
      </c>
      <c r="AH202" s="19" t="str">
        <f>IFERROR(VLOOKUP(CONCATENATE(AG$1,AG202),'Formulario de Preguntas'!$C$2:$FN$85,3,FALSE),"")</f>
        <v/>
      </c>
      <c r="AI202" s="1" t="str">
        <f>IFERROR(VLOOKUP(CONCATENATE(AG$1,AG202),'Formulario de Preguntas'!$C$2:$FN$85,4,FALSE),"")</f>
        <v/>
      </c>
      <c r="AJ202" s="29">
        <f>IF($B202='Formulario de Respuestas'!$D201,'Formulario de Respuestas'!$P201,"ES DIFERENTE")</f>
        <v>0</v>
      </c>
      <c r="AK202" s="19" t="str">
        <f>IFERROR(VLOOKUP(CONCATENATE(AJ$1,AJ202),'Formulario de Preguntas'!$C$2:$FN$85,3,FALSE),"")</f>
        <v/>
      </c>
      <c r="AL202" s="1" t="str">
        <f>IFERROR(VLOOKUP(CONCATENATE(AJ$1,AJ202),'Formulario de Preguntas'!$C$2:$FN$85,4,FALSE),"")</f>
        <v/>
      </c>
      <c r="AM202" s="29">
        <f>IF($B202='Formulario de Respuestas'!$D201,'Formulario de Respuestas'!$Q201,"ES DIFERENTE")</f>
        <v>0</v>
      </c>
      <c r="AN202" s="19" t="str">
        <f>IFERROR(VLOOKUP(CONCATENATE(AM$1,AM202),'Formulario de Preguntas'!$C$2:$FN$85,3,FALSE),"")</f>
        <v/>
      </c>
      <c r="AO202" s="1" t="str">
        <f>IFERROR(VLOOKUP(CONCATENATE(AM$1,AM202),'Formulario de Preguntas'!$C$2:$FN$85,4,FALSE),"")</f>
        <v/>
      </c>
      <c r="AP202" s="29">
        <f>IF($B202='Formulario de Respuestas'!$D201,'Formulario de Respuestas'!$R201,"ES DIFERENTE")</f>
        <v>0</v>
      </c>
      <c r="AQ202" s="19" t="str">
        <f>IFERROR(VLOOKUP(CONCATENATE(AP$1,AP202),'Formulario de Preguntas'!$C$2:$FN$85,3,FALSE),"")</f>
        <v/>
      </c>
      <c r="AR202" s="1" t="str">
        <f>IFERROR(VLOOKUP(CONCATENATE(AP$1,AP202),'Formulario de Preguntas'!$C$2:$FN$85,4,FALSE),"")</f>
        <v/>
      </c>
      <c r="AS202" s="29">
        <f>IF($B202='Formulario de Respuestas'!$D201,'Formulario de Respuestas'!$S201,"ES DIFERENTE")</f>
        <v>0</v>
      </c>
      <c r="AT202" s="19" t="str">
        <f>IFERROR(VLOOKUP(CONCATENATE(AS$1,AS202),'Formulario de Preguntas'!$C$2:$FN$85,3,FALSE),"")</f>
        <v/>
      </c>
      <c r="AU202" s="1" t="str">
        <f>IFERROR(VLOOKUP(CONCATENATE(AS$1,AS202),'Formulario de Preguntas'!$C$2:$FN$85,4,FALSE),"")</f>
        <v/>
      </c>
      <c r="AV202" s="29">
        <f>IF($B202='Formulario de Respuestas'!$D201,'Formulario de Respuestas'!$T201,"ES DIFERENTE")</f>
        <v>0</v>
      </c>
      <c r="AW202" s="19" t="str">
        <f>IFERROR(VLOOKUP(CONCATENATE(AV$1,AV202),'Formulario de Preguntas'!$C$2:$FN$85,3,FALSE),"")</f>
        <v/>
      </c>
      <c r="AX202" s="1" t="str">
        <f>IFERROR(VLOOKUP(CONCATENATE(AV$1,AV202),'Formulario de Preguntas'!$C$2:$FN$85,4,FALSE),"")</f>
        <v/>
      </c>
      <c r="AY202" s="29">
        <f>IF($B202='Formulario de Respuestas'!$D201,'Formulario de Respuestas'!$U201,"ES DIFERENTE")</f>
        <v>0</v>
      </c>
      <c r="AZ202" s="19" t="str">
        <f>IFERROR(VLOOKUP(CONCATENATE(AY$1,AY202),'Formulario de Preguntas'!$C$2:$FN$85,3,FALSE),"")</f>
        <v/>
      </c>
      <c r="BA202" s="1" t="str">
        <f>IFERROR(VLOOKUP(CONCATENATE(AY$1,AY202),'Formulario de Preguntas'!$C$2:$FN$85,4,FALSE),"")</f>
        <v/>
      </c>
      <c r="BB202" s="29">
        <f>IF($B202='Formulario de Respuestas'!$D201,'Formulario de Respuestas'!$V201,"ES DIFERENTE")</f>
        <v>0</v>
      </c>
      <c r="BC202" s="19" t="str">
        <f>IFERROR(VLOOKUP(CONCATENATE(BB$1,BB202),'Formulario de Preguntas'!$C$2:$FN$85,3,FALSE),"")</f>
        <v/>
      </c>
      <c r="BD202" s="1" t="str">
        <f>IFERROR(VLOOKUP(CONCATENATE(BB$1,BB202),'Formulario de Preguntas'!$C$2:$FN$85,4,FALSE),"")</f>
        <v/>
      </c>
      <c r="BE202" s="29">
        <f>IF($B202='Formulario de Respuestas'!$D201,'Formulario de Respuestas'!$W201,"ES DIFERENTE")</f>
        <v>0</v>
      </c>
      <c r="BF202" s="19" t="str">
        <f>IFERROR(VLOOKUP(CONCATENATE(BE$1,BE202),'Formulario de Preguntas'!$C$2:$FN$85,3,FALSE),"")</f>
        <v/>
      </c>
      <c r="BG202" s="1" t="str">
        <f>IFERROR(VLOOKUP(CONCATENATE(BE$1,BE202),'Formulario de Preguntas'!$C$2:$FN$85,4,FALSE),"")</f>
        <v/>
      </c>
      <c r="BH202" s="29">
        <f>IF($B202='Formulario de Respuestas'!$D201,'Formulario de Respuestas'!$X201,"ES DIFERENTE")</f>
        <v>0</v>
      </c>
      <c r="BI202" s="19" t="str">
        <f>IFERROR(VLOOKUP(CONCATENATE(BH$1,BH202),'Formulario de Preguntas'!$C$2:$FN$85,3,FALSE),"")</f>
        <v/>
      </c>
      <c r="BJ202" s="1" t="str">
        <f>IFERROR(VLOOKUP(CONCATENATE(BH$1,BH202),'Formulario de Preguntas'!$C$2:$FN$85,4,FALSE),"")</f>
        <v/>
      </c>
      <c r="BL202" s="29">
        <f>IF($B202='Formulario de Respuestas'!$D201,'Formulario de Respuestas'!$X201,"ES DIFERENTE")</f>
        <v>0</v>
      </c>
      <c r="BM202" s="19" t="str">
        <f>IFERROR(VLOOKUP(CONCATENATE(BL$1,BL202),'Formulario de Preguntas'!$C$2:$FN$85,3,FALSE),"")</f>
        <v/>
      </c>
      <c r="BN202" s="1" t="str">
        <f>IFERROR(VLOOKUP(CONCATENATE(BL$1,BL202),'Formulario de Preguntas'!$C$2:$FN$85,4,FALSE),"")</f>
        <v/>
      </c>
      <c r="BP202" s="1">
        <f t="shared" si="10"/>
        <v>0</v>
      </c>
      <c r="BQ202" s="1">
        <f t="shared" si="11"/>
        <v>0.25</v>
      </c>
      <c r="BR202" s="1">
        <f t="shared" si="9"/>
        <v>0</v>
      </c>
      <c r="BS202" s="1">
        <f>COUNTIF('Formulario de Respuestas'!$E201:$AC201,"A")</f>
        <v>0</v>
      </c>
      <c r="BT202" s="1">
        <f>COUNTIF('Formulario de Respuestas'!$E201:$AC201,"B")</f>
        <v>0</v>
      </c>
      <c r="BU202" s="1">
        <f>COUNTIF('Formulario de Respuestas'!$E201:$AC201,"C")</f>
        <v>0</v>
      </c>
      <c r="BV202" s="1">
        <f>COUNTIF('Formulario de Respuestas'!$E201:$AC201,"D")</f>
        <v>0</v>
      </c>
      <c r="BW202" s="1">
        <f>COUNTIF('Formulario de Respuestas'!$E201:$AC201,"E (RESPUESTA ANULADA)")</f>
        <v>0</v>
      </c>
    </row>
    <row r="203" spans="1:75" x14ac:dyDescent="0.25">
      <c r="A203" s="1">
        <f>'Formulario de Respuestas'!C202</f>
        <v>0</v>
      </c>
      <c r="B203" s="1">
        <f>'Formulario de Respuestas'!D202</f>
        <v>0</v>
      </c>
      <c r="C203" s="29">
        <f>IF($B203='Formulario de Respuestas'!$D202,'Formulario de Respuestas'!$E202,"ES DIFERENTE")</f>
        <v>0</v>
      </c>
      <c r="D203" s="19" t="str">
        <f>IFERROR(VLOOKUP(CONCATENATE(C$1,C203),'Formulario de Preguntas'!$C$2:$FN$85,3,FALSE),"")</f>
        <v/>
      </c>
      <c r="E203" s="1" t="str">
        <f>IFERROR(VLOOKUP(CONCATENATE(C$1,C203),'Formulario de Preguntas'!$C$2:$FN$85,4,FALSE),"")</f>
        <v/>
      </c>
      <c r="F203" s="29">
        <f>IF($B203='Formulario de Respuestas'!$D202,'Formulario de Respuestas'!$F202,"ES DIFERENTE")</f>
        <v>0</v>
      </c>
      <c r="G203" s="19" t="str">
        <f>IFERROR(VLOOKUP(CONCATENATE(F$1,F203),'Formulario de Preguntas'!$C$2:$FN$85,3,FALSE),"")</f>
        <v/>
      </c>
      <c r="H203" s="1" t="str">
        <f>IFERROR(VLOOKUP(CONCATENATE(F$1,F203),'Formulario de Preguntas'!$C$2:$FN$85,4,FALSE),"")</f>
        <v/>
      </c>
      <c r="I203" s="29">
        <f>IF($B203='Formulario de Respuestas'!$D202,'Formulario de Respuestas'!$G202,"ES DIFERENTE")</f>
        <v>0</v>
      </c>
      <c r="J203" s="19" t="str">
        <f>IFERROR(VLOOKUP(CONCATENATE(I$1,I203),'Formulario de Preguntas'!$C$2:$FN$85,3,FALSE),"")</f>
        <v/>
      </c>
      <c r="K203" s="1" t="str">
        <f>IFERROR(VLOOKUP(CONCATENATE(I$1,I203),'Formulario de Preguntas'!$C$2:$FN$85,4,FALSE),"")</f>
        <v/>
      </c>
      <c r="L203" s="29">
        <f>IF($B203='Formulario de Respuestas'!$D202,'Formulario de Respuestas'!$H202,"ES DIFERENTE")</f>
        <v>0</v>
      </c>
      <c r="M203" s="19" t="str">
        <f>IFERROR(VLOOKUP(CONCATENATE(L$1,L203),'Formulario de Preguntas'!$C$2:$FN$85,3,FALSE),"")</f>
        <v/>
      </c>
      <c r="N203" s="1" t="str">
        <f>IFERROR(VLOOKUP(CONCATENATE(L$1,L203),'Formulario de Preguntas'!$C$2:$FN$85,4,FALSE),"")</f>
        <v/>
      </c>
      <c r="O203" s="29">
        <f>IF($B203='Formulario de Respuestas'!$D202,'Formulario de Respuestas'!$I202,"ES DIFERENTE")</f>
        <v>0</v>
      </c>
      <c r="P203" s="19" t="str">
        <f>IFERROR(VLOOKUP(CONCATENATE(O$1,O203),'Formulario de Preguntas'!$C$2:$FN$85,3,FALSE),"")</f>
        <v/>
      </c>
      <c r="Q203" s="1" t="str">
        <f>IFERROR(VLOOKUP(CONCATENATE(O$1,O203),'Formulario de Preguntas'!$C$2:$FN$85,4,FALSE),"")</f>
        <v/>
      </c>
      <c r="R203" s="29">
        <f>IF($B203='Formulario de Respuestas'!$D202,'Formulario de Respuestas'!$J202,"ES DIFERENTE")</f>
        <v>0</v>
      </c>
      <c r="S203" s="19" t="str">
        <f>IFERROR(VLOOKUP(CONCATENATE(R$1,R203),'Formulario de Preguntas'!$C$2:$FN$85,3,FALSE),"")</f>
        <v/>
      </c>
      <c r="T203" s="1" t="str">
        <f>IFERROR(VLOOKUP(CONCATENATE(R$1,R203),'Formulario de Preguntas'!$C$2:$FN$85,4,FALSE),"")</f>
        <v/>
      </c>
      <c r="U203" s="29">
        <f>IF($B203='Formulario de Respuestas'!$D202,'Formulario de Respuestas'!$K202,"ES DIFERENTE")</f>
        <v>0</v>
      </c>
      <c r="V203" s="19" t="str">
        <f>IFERROR(VLOOKUP(CONCATENATE(U$1,U203),'Formulario de Preguntas'!$C$2:$FN$85,3,FALSE),"")</f>
        <v/>
      </c>
      <c r="W203" s="1" t="str">
        <f>IFERROR(VLOOKUP(CONCATENATE(U$1,U203),'Formulario de Preguntas'!$C$2:$FN$85,4,FALSE),"")</f>
        <v/>
      </c>
      <c r="X203" s="29">
        <f>IF($B203='Formulario de Respuestas'!$D202,'Formulario de Respuestas'!$L202,"ES DIFERENTE")</f>
        <v>0</v>
      </c>
      <c r="Y203" s="19" t="str">
        <f>IFERROR(VLOOKUP(CONCATENATE(X$1,X203),'Formulario de Preguntas'!$C$2:$FN$85,3,FALSE),"")</f>
        <v/>
      </c>
      <c r="Z203" s="1" t="str">
        <f>IFERROR(VLOOKUP(CONCATENATE(X$1,X203),'Formulario de Preguntas'!$C$2:$FN$85,4,FALSE),"")</f>
        <v/>
      </c>
      <c r="AA203" s="29">
        <f>IF($B203='Formulario de Respuestas'!$D202,'Formulario de Respuestas'!$M202,"ES DIFERENTE")</f>
        <v>0</v>
      </c>
      <c r="AB203" s="19" t="str">
        <f>IFERROR(VLOOKUP(CONCATENATE(AA$1,AA203),'Formulario de Preguntas'!$C$2:$FN$85,3,FALSE),"")</f>
        <v/>
      </c>
      <c r="AC203" s="1" t="str">
        <f>IFERROR(VLOOKUP(CONCATENATE(AA$1,AA203),'Formulario de Preguntas'!$C$2:$FN$85,4,FALSE),"")</f>
        <v/>
      </c>
      <c r="AD203" s="29">
        <f>IF($B203='Formulario de Respuestas'!$D202,'Formulario de Respuestas'!$N202,"ES DIFERENTE")</f>
        <v>0</v>
      </c>
      <c r="AE203" s="19" t="str">
        <f>IFERROR(VLOOKUP(CONCATENATE(AD$1,AD203),'Formulario de Preguntas'!$C$2:$FN$85,3,FALSE),"")</f>
        <v/>
      </c>
      <c r="AF203" s="1" t="str">
        <f>IFERROR(VLOOKUP(CONCATENATE(AD$1,AD203),'Formulario de Preguntas'!$C$2:$FN$85,4,FALSE),"")</f>
        <v/>
      </c>
      <c r="AG203" s="29">
        <f>IF($B203='Formulario de Respuestas'!$D202,'Formulario de Respuestas'!$O202,"ES DIFERENTE")</f>
        <v>0</v>
      </c>
      <c r="AH203" s="19" t="str">
        <f>IFERROR(VLOOKUP(CONCATENATE(AG$1,AG203),'Formulario de Preguntas'!$C$2:$FN$85,3,FALSE),"")</f>
        <v/>
      </c>
      <c r="AI203" s="1" t="str">
        <f>IFERROR(VLOOKUP(CONCATENATE(AG$1,AG203),'Formulario de Preguntas'!$C$2:$FN$85,4,FALSE),"")</f>
        <v/>
      </c>
      <c r="AJ203" s="29">
        <f>IF($B203='Formulario de Respuestas'!$D202,'Formulario de Respuestas'!$P202,"ES DIFERENTE")</f>
        <v>0</v>
      </c>
      <c r="AK203" s="19" t="str">
        <f>IFERROR(VLOOKUP(CONCATENATE(AJ$1,AJ203),'Formulario de Preguntas'!$C$2:$FN$85,3,FALSE),"")</f>
        <v/>
      </c>
      <c r="AL203" s="1" t="str">
        <f>IFERROR(VLOOKUP(CONCATENATE(AJ$1,AJ203),'Formulario de Preguntas'!$C$2:$FN$85,4,FALSE),"")</f>
        <v/>
      </c>
      <c r="AM203" s="29">
        <f>IF($B203='Formulario de Respuestas'!$D202,'Formulario de Respuestas'!$Q202,"ES DIFERENTE")</f>
        <v>0</v>
      </c>
      <c r="AN203" s="19" t="str">
        <f>IFERROR(VLOOKUP(CONCATENATE(AM$1,AM203),'Formulario de Preguntas'!$C$2:$FN$85,3,FALSE),"")</f>
        <v/>
      </c>
      <c r="AO203" s="1" t="str">
        <f>IFERROR(VLOOKUP(CONCATENATE(AM$1,AM203),'Formulario de Preguntas'!$C$2:$FN$85,4,FALSE),"")</f>
        <v/>
      </c>
      <c r="AP203" s="29">
        <f>IF($B203='Formulario de Respuestas'!$D202,'Formulario de Respuestas'!$R202,"ES DIFERENTE")</f>
        <v>0</v>
      </c>
      <c r="AQ203" s="19" t="str">
        <f>IFERROR(VLOOKUP(CONCATENATE(AP$1,AP203),'Formulario de Preguntas'!$C$2:$FN$85,3,FALSE),"")</f>
        <v/>
      </c>
      <c r="AR203" s="1" t="str">
        <f>IFERROR(VLOOKUP(CONCATENATE(AP$1,AP203),'Formulario de Preguntas'!$C$2:$FN$85,4,FALSE),"")</f>
        <v/>
      </c>
      <c r="AS203" s="29">
        <f>IF($B203='Formulario de Respuestas'!$D202,'Formulario de Respuestas'!$S202,"ES DIFERENTE")</f>
        <v>0</v>
      </c>
      <c r="AT203" s="19" t="str">
        <f>IFERROR(VLOOKUP(CONCATENATE(AS$1,AS203),'Formulario de Preguntas'!$C$2:$FN$85,3,FALSE),"")</f>
        <v/>
      </c>
      <c r="AU203" s="1" t="str">
        <f>IFERROR(VLOOKUP(CONCATENATE(AS$1,AS203),'Formulario de Preguntas'!$C$2:$FN$85,4,FALSE),"")</f>
        <v/>
      </c>
      <c r="AV203" s="29">
        <f>IF($B203='Formulario de Respuestas'!$D202,'Formulario de Respuestas'!$T202,"ES DIFERENTE")</f>
        <v>0</v>
      </c>
      <c r="AW203" s="19" t="str">
        <f>IFERROR(VLOOKUP(CONCATENATE(AV$1,AV203),'Formulario de Preguntas'!$C$2:$FN$85,3,FALSE),"")</f>
        <v/>
      </c>
      <c r="AX203" s="1" t="str">
        <f>IFERROR(VLOOKUP(CONCATENATE(AV$1,AV203),'Formulario de Preguntas'!$C$2:$FN$85,4,FALSE),"")</f>
        <v/>
      </c>
      <c r="AY203" s="29">
        <f>IF($B203='Formulario de Respuestas'!$D202,'Formulario de Respuestas'!$U202,"ES DIFERENTE")</f>
        <v>0</v>
      </c>
      <c r="AZ203" s="19" t="str">
        <f>IFERROR(VLOOKUP(CONCATENATE(AY$1,AY203),'Formulario de Preguntas'!$C$2:$FN$85,3,FALSE),"")</f>
        <v/>
      </c>
      <c r="BA203" s="1" t="str">
        <f>IFERROR(VLOOKUP(CONCATENATE(AY$1,AY203),'Formulario de Preguntas'!$C$2:$FN$85,4,FALSE),"")</f>
        <v/>
      </c>
      <c r="BB203" s="29">
        <f>IF($B203='Formulario de Respuestas'!$D202,'Formulario de Respuestas'!$V202,"ES DIFERENTE")</f>
        <v>0</v>
      </c>
      <c r="BC203" s="19" t="str">
        <f>IFERROR(VLOOKUP(CONCATENATE(BB$1,BB203),'Formulario de Preguntas'!$C$2:$FN$85,3,FALSE),"")</f>
        <v/>
      </c>
      <c r="BD203" s="1" t="str">
        <f>IFERROR(VLOOKUP(CONCATENATE(BB$1,BB203),'Formulario de Preguntas'!$C$2:$FN$85,4,FALSE),"")</f>
        <v/>
      </c>
      <c r="BE203" s="29">
        <f>IF($B203='Formulario de Respuestas'!$D202,'Formulario de Respuestas'!$W202,"ES DIFERENTE")</f>
        <v>0</v>
      </c>
      <c r="BF203" s="19" t="str">
        <f>IFERROR(VLOOKUP(CONCATENATE(BE$1,BE203),'Formulario de Preguntas'!$C$2:$FN$85,3,FALSE),"")</f>
        <v/>
      </c>
      <c r="BG203" s="1" t="str">
        <f>IFERROR(VLOOKUP(CONCATENATE(BE$1,BE203),'Formulario de Preguntas'!$C$2:$FN$85,4,FALSE),"")</f>
        <v/>
      </c>
      <c r="BH203" s="29">
        <f>IF($B203='Formulario de Respuestas'!$D202,'Formulario de Respuestas'!$X202,"ES DIFERENTE")</f>
        <v>0</v>
      </c>
      <c r="BI203" s="19" t="str">
        <f>IFERROR(VLOOKUP(CONCATENATE(BH$1,BH203),'Formulario de Preguntas'!$C$2:$FN$85,3,FALSE),"")</f>
        <v/>
      </c>
      <c r="BJ203" s="1" t="str">
        <f>IFERROR(VLOOKUP(CONCATENATE(BH$1,BH203),'Formulario de Preguntas'!$C$2:$FN$85,4,FALSE),"")</f>
        <v/>
      </c>
      <c r="BL203" s="29">
        <f>IF($B203='Formulario de Respuestas'!$D202,'Formulario de Respuestas'!$X202,"ES DIFERENTE")</f>
        <v>0</v>
      </c>
      <c r="BM203" s="19" t="str">
        <f>IFERROR(VLOOKUP(CONCATENATE(BL$1,BL203),'Formulario de Preguntas'!$C$2:$FN$85,3,FALSE),"")</f>
        <v/>
      </c>
      <c r="BN203" s="1" t="str">
        <f>IFERROR(VLOOKUP(CONCATENATE(BL$1,BL203),'Formulario de Preguntas'!$C$2:$FN$85,4,FALSE),"")</f>
        <v/>
      </c>
      <c r="BP203" s="1">
        <f t="shared" si="10"/>
        <v>0</v>
      </c>
      <c r="BQ203" s="1">
        <f t="shared" si="11"/>
        <v>0.25</v>
      </c>
      <c r="BR203" s="1">
        <f t="shared" si="9"/>
        <v>0</v>
      </c>
      <c r="BS203" s="1">
        <f>COUNTIF('Formulario de Respuestas'!$E202:$AC202,"A")</f>
        <v>0</v>
      </c>
      <c r="BT203" s="1">
        <f>COUNTIF('Formulario de Respuestas'!$E202:$AC202,"B")</f>
        <v>0</v>
      </c>
      <c r="BU203" s="1">
        <f>COUNTIF('Formulario de Respuestas'!$E202:$AC202,"C")</f>
        <v>0</v>
      </c>
      <c r="BV203" s="1">
        <f>COUNTIF('Formulario de Respuestas'!$E202:$AC202,"D")</f>
        <v>0</v>
      </c>
      <c r="BW203" s="1">
        <f>COUNTIF('Formulario de Respuestas'!$E202:$AC202,"E (RESPUESTA ANULADA)")</f>
        <v>0</v>
      </c>
    </row>
    <row r="204" spans="1:75" x14ac:dyDescent="0.25">
      <c r="A204" s="1">
        <f>'Formulario de Respuestas'!C203</f>
        <v>0</v>
      </c>
      <c r="B204" s="1">
        <f>'Formulario de Respuestas'!D203</f>
        <v>0</v>
      </c>
      <c r="C204" s="29">
        <f>IF($B204='Formulario de Respuestas'!$D203,'Formulario de Respuestas'!$E203,"ES DIFERENTE")</f>
        <v>0</v>
      </c>
      <c r="D204" s="19" t="str">
        <f>IFERROR(VLOOKUP(CONCATENATE(C$1,C204),'Formulario de Preguntas'!$C$2:$FN$85,3,FALSE),"")</f>
        <v/>
      </c>
      <c r="E204" s="1" t="str">
        <f>IFERROR(VLOOKUP(CONCATENATE(C$1,C204),'Formulario de Preguntas'!$C$2:$FN$85,4,FALSE),"")</f>
        <v/>
      </c>
      <c r="F204" s="29">
        <f>IF($B204='Formulario de Respuestas'!$D203,'Formulario de Respuestas'!$F203,"ES DIFERENTE")</f>
        <v>0</v>
      </c>
      <c r="G204" s="19" t="str">
        <f>IFERROR(VLOOKUP(CONCATENATE(F$1,F204),'Formulario de Preguntas'!$C$2:$FN$85,3,FALSE),"")</f>
        <v/>
      </c>
      <c r="H204" s="1" t="str">
        <f>IFERROR(VLOOKUP(CONCATENATE(F$1,F204),'Formulario de Preguntas'!$C$2:$FN$85,4,FALSE),"")</f>
        <v/>
      </c>
      <c r="I204" s="29">
        <f>IF($B204='Formulario de Respuestas'!$D203,'Formulario de Respuestas'!$G203,"ES DIFERENTE")</f>
        <v>0</v>
      </c>
      <c r="J204" s="19" t="str">
        <f>IFERROR(VLOOKUP(CONCATENATE(I$1,I204),'Formulario de Preguntas'!$C$2:$FN$85,3,FALSE),"")</f>
        <v/>
      </c>
      <c r="K204" s="1" t="str">
        <f>IFERROR(VLOOKUP(CONCATENATE(I$1,I204),'Formulario de Preguntas'!$C$2:$FN$85,4,FALSE),"")</f>
        <v/>
      </c>
      <c r="L204" s="29">
        <f>IF($B204='Formulario de Respuestas'!$D203,'Formulario de Respuestas'!$H203,"ES DIFERENTE")</f>
        <v>0</v>
      </c>
      <c r="M204" s="19" t="str">
        <f>IFERROR(VLOOKUP(CONCATENATE(L$1,L204),'Formulario de Preguntas'!$C$2:$FN$85,3,FALSE),"")</f>
        <v/>
      </c>
      <c r="N204" s="1" t="str">
        <f>IFERROR(VLOOKUP(CONCATENATE(L$1,L204),'Formulario de Preguntas'!$C$2:$FN$85,4,FALSE),"")</f>
        <v/>
      </c>
      <c r="O204" s="29">
        <f>IF($B204='Formulario de Respuestas'!$D203,'Formulario de Respuestas'!$I203,"ES DIFERENTE")</f>
        <v>0</v>
      </c>
      <c r="P204" s="19" t="str">
        <f>IFERROR(VLOOKUP(CONCATENATE(O$1,O204),'Formulario de Preguntas'!$C$2:$FN$85,3,FALSE),"")</f>
        <v/>
      </c>
      <c r="Q204" s="1" t="str">
        <f>IFERROR(VLOOKUP(CONCATENATE(O$1,O204),'Formulario de Preguntas'!$C$2:$FN$85,4,FALSE),"")</f>
        <v/>
      </c>
      <c r="R204" s="29">
        <f>IF($B204='Formulario de Respuestas'!$D203,'Formulario de Respuestas'!$J203,"ES DIFERENTE")</f>
        <v>0</v>
      </c>
      <c r="S204" s="19" t="str">
        <f>IFERROR(VLOOKUP(CONCATENATE(R$1,R204),'Formulario de Preguntas'!$C$2:$FN$85,3,FALSE),"")</f>
        <v/>
      </c>
      <c r="T204" s="1" t="str">
        <f>IFERROR(VLOOKUP(CONCATENATE(R$1,R204),'Formulario de Preguntas'!$C$2:$FN$85,4,FALSE),"")</f>
        <v/>
      </c>
      <c r="U204" s="29">
        <f>IF($B204='Formulario de Respuestas'!$D203,'Formulario de Respuestas'!$K203,"ES DIFERENTE")</f>
        <v>0</v>
      </c>
      <c r="V204" s="19" t="str">
        <f>IFERROR(VLOOKUP(CONCATENATE(U$1,U204),'Formulario de Preguntas'!$C$2:$FN$85,3,FALSE),"")</f>
        <v/>
      </c>
      <c r="W204" s="1" t="str">
        <f>IFERROR(VLOOKUP(CONCATENATE(U$1,U204),'Formulario de Preguntas'!$C$2:$FN$85,4,FALSE),"")</f>
        <v/>
      </c>
      <c r="X204" s="29">
        <f>IF($B204='Formulario de Respuestas'!$D203,'Formulario de Respuestas'!$L203,"ES DIFERENTE")</f>
        <v>0</v>
      </c>
      <c r="Y204" s="19" t="str">
        <f>IFERROR(VLOOKUP(CONCATENATE(X$1,X204),'Formulario de Preguntas'!$C$2:$FN$85,3,FALSE),"")</f>
        <v/>
      </c>
      <c r="Z204" s="1" t="str">
        <f>IFERROR(VLOOKUP(CONCATENATE(X$1,X204),'Formulario de Preguntas'!$C$2:$FN$85,4,FALSE),"")</f>
        <v/>
      </c>
      <c r="AA204" s="29">
        <f>IF($B204='Formulario de Respuestas'!$D203,'Formulario de Respuestas'!$M203,"ES DIFERENTE")</f>
        <v>0</v>
      </c>
      <c r="AB204" s="19" t="str">
        <f>IFERROR(VLOOKUP(CONCATENATE(AA$1,AA204),'Formulario de Preguntas'!$C$2:$FN$85,3,FALSE),"")</f>
        <v/>
      </c>
      <c r="AC204" s="1" t="str">
        <f>IFERROR(VLOOKUP(CONCATENATE(AA$1,AA204),'Formulario de Preguntas'!$C$2:$FN$85,4,FALSE),"")</f>
        <v/>
      </c>
      <c r="AD204" s="29">
        <f>IF($B204='Formulario de Respuestas'!$D203,'Formulario de Respuestas'!$N203,"ES DIFERENTE")</f>
        <v>0</v>
      </c>
      <c r="AE204" s="19" t="str">
        <f>IFERROR(VLOOKUP(CONCATENATE(AD$1,AD204),'Formulario de Preguntas'!$C$2:$FN$85,3,FALSE),"")</f>
        <v/>
      </c>
      <c r="AF204" s="1" t="str">
        <f>IFERROR(VLOOKUP(CONCATENATE(AD$1,AD204),'Formulario de Preguntas'!$C$2:$FN$85,4,FALSE),"")</f>
        <v/>
      </c>
      <c r="AG204" s="29">
        <f>IF($B204='Formulario de Respuestas'!$D203,'Formulario de Respuestas'!$O203,"ES DIFERENTE")</f>
        <v>0</v>
      </c>
      <c r="AH204" s="19" t="str">
        <f>IFERROR(VLOOKUP(CONCATENATE(AG$1,AG204),'Formulario de Preguntas'!$C$2:$FN$85,3,FALSE),"")</f>
        <v/>
      </c>
      <c r="AI204" s="1" t="str">
        <f>IFERROR(VLOOKUP(CONCATENATE(AG$1,AG204),'Formulario de Preguntas'!$C$2:$FN$85,4,FALSE),"")</f>
        <v/>
      </c>
      <c r="AJ204" s="29">
        <f>IF($B204='Formulario de Respuestas'!$D203,'Formulario de Respuestas'!$P203,"ES DIFERENTE")</f>
        <v>0</v>
      </c>
      <c r="AK204" s="19" t="str">
        <f>IFERROR(VLOOKUP(CONCATENATE(AJ$1,AJ204),'Formulario de Preguntas'!$C$2:$FN$85,3,FALSE),"")</f>
        <v/>
      </c>
      <c r="AL204" s="1" t="str">
        <f>IFERROR(VLOOKUP(CONCATENATE(AJ$1,AJ204),'Formulario de Preguntas'!$C$2:$FN$85,4,FALSE),"")</f>
        <v/>
      </c>
      <c r="AM204" s="29">
        <f>IF($B204='Formulario de Respuestas'!$D203,'Formulario de Respuestas'!$Q203,"ES DIFERENTE")</f>
        <v>0</v>
      </c>
      <c r="AN204" s="19" t="str">
        <f>IFERROR(VLOOKUP(CONCATENATE(AM$1,AM204),'Formulario de Preguntas'!$C$2:$FN$85,3,FALSE),"")</f>
        <v/>
      </c>
      <c r="AO204" s="1" t="str">
        <f>IFERROR(VLOOKUP(CONCATENATE(AM$1,AM204),'Formulario de Preguntas'!$C$2:$FN$85,4,FALSE),"")</f>
        <v/>
      </c>
      <c r="AP204" s="29">
        <f>IF($B204='Formulario de Respuestas'!$D203,'Formulario de Respuestas'!$R203,"ES DIFERENTE")</f>
        <v>0</v>
      </c>
      <c r="AQ204" s="19" t="str">
        <f>IFERROR(VLOOKUP(CONCATENATE(AP$1,AP204),'Formulario de Preguntas'!$C$2:$FN$85,3,FALSE),"")</f>
        <v/>
      </c>
      <c r="AR204" s="1" t="str">
        <f>IFERROR(VLOOKUP(CONCATENATE(AP$1,AP204),'Formulario de Preguntas'!$C$2:$FN$85,4,FALSE),"")</f>
        <v/>
      </c>
      <c r="AS204" s="29">
        <f>IF($B204='Formulario de Respuestas'!$D203,'Formulario de Respuestas'!$S203,"ES DIFERENTE")</f>
        <v>0</v>
      </c>
      <c r="AT204" s="19" t="str">
        <f>IFERROR(VLOOKUP(CONCATENATE(AS$1,AS204),'Formulario de Preguntas'!$C$2:$FN$85,3,FALSE),"")</f>
        <v/>
      </c>
      <c r="AU204" s="1" t="str">
        <f>IFERROR(VLOOKUP(CONCATENATE(AS$1,AS204),'Formulario de Preguntas'!$C$2:$FN$85,4,FALSE),"")</f>
        <v/>
      </c>
      <c r="AV204" s="29">
        <f>IF($B204='Formulario de Respuestas'!$D203,'Formulario de Respuestas'!$T203,"ES DIFERENTE")</f>
        <v>0</v>
      </c>
      <c r="AW204" s="19" t="str">
        <f>IFERROR(VLOOKUP(CONCATENATE(AV$1,AV204),'Formulario de Preguntas'!$C$2:$FN$85,3,FALSE),"")</f>
        <v/>
      </c>
      <c r="AX204" s="1" t="str">
        <f>IFERROR(VLOOKUP(CONCATENATE(AV$1,AV204),'Formulario de Preguntas'!$C$2:$FN$85,4,FALSE),"")</f>
        <v/>
      </c>
      <c r="AY204" s="29">
        <f>IF($B204='Formulario de Respuestas'!$D203,'Formulario de Respuestas'!$U203,"ES DIFERENTE")</f>
        <v>0</v>
      </c>
      <c r="AZ204" s="19" t="str">
        <f>IFERROR(VLOOKUP(CONCATENATE(AY$1,AY204),'Formulario de Preguntas'!$C$2:$FN$85,3,FALSE),"")</f>
        <v/>
      </c>
      <c r="BA204" s="1" t="str">
        <f>IFERROR(VLOOKUP(CONCATENATE(AY$1,AY204),'Formulario de Preguntas'!$C$2:$FN$85,4,FALSE),"")</f>
        <v/>
      </c>
      <c r="BB204" s="29">
        <f>IF($B204='Formulario de Respuestas'!$D203,'Formulario de Respuestas'!$V203,"ES DIFERENTE")</f>
        <v>0</v>
      </c>
      <c r="BC204" s="19" t="str">
        <f>IFERROR(VLOOKUP(CONCATENATE(BB$1,BB204),'Formulario de Preguntas'!$C$2:$FN$85,3,FALSE),"")</f>
        <v/>
      </c>
      <c r="BD204" s="1" t="str">
        <f>IFERROR(VLOOKUP(CONCATENATE(BB$1,BB204),'Formulario de Preguntas'!$C$2:$FN$85,4,FALSE),"")</f>
        <v/>
      </c>
      <c r="BE204" s="29">
        <f>IF($B204='Formulario de Respuestas'!$D203,'Formulario de Respuestas'!$W203,"ES DIFERENTE")</f>
        <v>0</v>
      </c>
      <c r="BF204" s="19" t="str">
        <f>IFERROR(VLOOKUP(CONCATENATE(BE$1,BE204),'Formulario de Preguntas'!$C$2:$FN$85,3,FALSE),"")</f>
        <v/>
      </c>
      <c r="BG204" s="1" t="str">
        <f>IFERROR(VLOOKUP(CONCATENATE(BE$1,BE204),'Formulario de Preguntas'!$C$2:$FN$85,4,FALSE),"")</f>
        <v/>
      </c>
      <c r="BH204" s="29">
        <f>IF($B204='Formulario de Respuestas'!$D203,'Formulario de Respuestas'!$X203,"ES DIFERENTE")</f>
        <v>0</v>
      </c>
      <c r="BI204" s="19" t="str">
        <f>IFERROR(VLOOKUP(CONCATENATE(BH$1,BH204),'Formulario de Preguntas'!$C$2:$FN$85,3,FALSE),"")</f>
        <v/>
      </c>
      <c r="BJ204" s="1" t="str">
        <f>IFERROR(VLOOKUP(CONCATENATE(BH$1,BH204),'Formulario de Preguntas'!$C$2:$FN$85,4,FALSE),"")</f>
        <v/>
      </c>
      <c r="BL204" s="29">
        <f>IF($B204='Formulario de Respuestas'!$D203,'Formulario de Respuestas'!$X203,"ES DIFERENTE")</f>
        <v>0</v>
      </c>
      <c r="BM204" s="19" t="str">
        <f>IFERROR(VLOOKUP(CONCATENATE(BL$1,BL204),'Formulario de Preguntas'!$C$2:$FN$85,3,FALSE),"")</f>
        <v/>
      </c>
      <c r="BN204" s="1" t="str">
        <f>IFERROR(VLOOKUP(CONCATENATE(BL$1,BL204),'Formulario de Preguntas'!$C$2:$FN$85,4,FALSE),"")</f>
        <v/>
      </c>
      <c r="BP204" s="1">
        <f t="shared" si="10"/>
        <v>0</v>
      </c>
      <c r="BQ204" s="1">
        <f t="shared" si="11"/>
        <v>0.25</v>
      </c>
      <c r="BR204" s="1">
        <f t="shared" si="9"/>
        <v>0</v>
      </c>
      <c r="BS204" s="1">
        <f>COUNTIF('Formulario de Respuestas'!$E203:$AC203,"A")</f>
        <v>0</v>
      </c>
      <c r="BT204" s="1">
        <f>COUNTIF('Formulario de Respuestas'!$E203:$AC203,"B")</f>
        <v>0</v>
      </c>
      <c r="BU204" s="1">
        <f>COUNTIF('Formulario de Respuestas'!$E203:$AC203,"C")</f>
        <v>0</v>
      </c>
      <c r="BV204" s="1">
        <f>COUNTIF('Formulario de Respuestas'!$E203:$AC203,"D")</f>
        <v>0</v>
      </c>
      <c r="BW204" s="1">
        <f>COUNTIF('Formulario de Respuestas'!$E203:$AC203,"E (RESPUESTA ANULADA)")</f>
        <v>0</v>
      </c>
    </row>
    <row r="205" spans="1:75" x14ac:dyDescent="0.25">
      <c r="A205" s="1">
        <f>'Formulario de Respuestas'!C204</f>
        <v>0</v>
      </c>
      <c r="B205" s="1">
        <f>'Formulario de Respuestas'!D204</f>
        <v>0</v>
      </c>
      <c r="C205" s="29">
        <f>IF($B205='Formulario de Respuestas'!$D204,'Formulario de Respuestas'!$E204,"ES DIFERENTE")</f>
        <v>0</v>
      </c>
      <c r="D205" s="19" t="str">
        <f>IFERROR(VLOOKUP(CONCATENATE(C$1,C205),'Formulario de Preguntas'!$C$2:$FN$85,3,FALSE),"")</f>
        <v/>
      </c>
      <c r="E205" s="1" t="str">
        <f>IFERROR(VLOOKUP(CONCATENATE(C$1,C205),'Formulario de Preguntas'!$C$2:$FN$85,4,FALSE),"")</f>
        <v/>
      </c>
      <c r="F205" s="29">
        <f>IF($B205='Formulario de Respuestas'!$D204,'Formulario de Respuestas'!$F204,"ES DIFERENTE")</f>
        <v>0</v>
      </c>
      <c r="G205" s="19" t="str">
        <f>IFERROR(VLOOKUP(CONCATENATE(F$1,F205),'Formulario de Preguntas'!$C$2:$FN$85,3,FALSE),"")</f>
        <v/>
      </c>
      <c r="H205" s="1" t="str">
        <f>IFERROR(VLOOKUP(CONCATENATE(F$1,F205),'Formulario de Preguntas'!$C$2:$FN$85,4,FALSE),"")</f>
        <v/>
      </c>
      <c r="I205" s="29">
        <f>IF($B205='Formulario de Respuestas'!$D204,'Formulario de Respuestas'!$G204,"ES DIFERENTE")</f>
        <v>0</v>
      </c>
      <c r="J205" s="19" t="str">
        <f>IFERROR(VLOOKUP(CONCATENATE(I$1,I205),'Formulario de Preguntas'!$C$2:$FN$85,3,FALSE),"")</f>
        <v/>
      </c>
      <c r="K205" s="1" t="str">
        <f>IFERROR(VLOOKUP(CONCATENATE(I$1,I205),'Formulario de Preguntas'!$C$2:$FN$85,4,FALSE),"")</f>
        <v/>
      </c>
      <c r="L205" s="29">
        <f>IF($B205='Formulario de Respuestas'!$D204,'Formulario de Respuestas'!$H204,"ES DIFERENTE")</f>
        <v>0</v>
      </c>
      <c r="M205" s="19" t="str">
        <f>IFERROR(VLOOKUP(CONCATENATE(L$1,L205),'Formulario de Preguntas'!$C$2:$FN$85,3,FALSE),"")</f>
        <v/>
      </c>
      <c r="N205" s="1" t="str">
        <f>IFERROR(VLOOKUP(CONCATENATE(L$1,L205),'Formulario de Preguntas'!$C$2:$FN$85,4,FALSE),"")</f>
        <v/>
      </c>
      <c r="O205" s="29">
        <f>IF($B205='Formulario de Respuestas'!$D204,'Formulario de Respuestas'!$I204,"ES DIFERENTE")</f>
        <v>0</v>
      </c>
      <c r="P205" s="19" t="str">
        <f>IFERROR(VLOOKUP(CONCATENATE(O$1,O205),'Formulario de Preguntas'!$C$2:$FN$85,3,FALSE),"")</f>
        <v/>
      </c>
      <c r="Q205" s="1" t="str">
        <f>IFERROR(VLOOKUP(CONCATENATE(O$1,O205),'Formulario de Preguntas'!$C$2:$FN$85,4,FALSE),"")</f>
        <v/>
      </c>
      <c r="R205" s="29">
        <f>IF($B205='Formulario de Respuestas'!$D204,'Formulario de Respuestas'!$J204,"ES DIFERENTE")</f>
        <v>0</v>
      </c>
      <c r="S205" s="19" t="str">
        <f>IFERROR(VLOOKUP(CONCATENATE(R$1,R205),'Formulario de Preguntas'!$C$2:$FN$85,3,FALSE),"")</f>
        <v/>
      </c>
      <c r="T205" s="1" t="str">
        <f>IFERROR(VLOOKUP(CONCATENATE(R$1,R205),'Formulario de Preguntas'!$C$2:$FN$85,4,FALSE),"")</f>
        <v/>
      </c>
      <c r="U205" s="29">
        <f>IF($B205='Formulario de Respuestas'!$D204,'Formulario de Respuestas'!$K204,"ES DIFERENTE")</f>
        <v>0</v>
      </c>
      <c r="V205" s="19" t="str">
        <f>IFERROR(VLOOKUP(CONCATENATE(U$1,U205),'Formulario de Preguntas'!$C$2:$FN$85,3,FALSE),"")</f>
        <v/>
      </c>
      <c r="W205" s="1" t="str">
        <f>IFERROR(VLOOKUP(CONCATENATE(U$1,U205),'Formulario de Preguntas'!$C$2:$FN$85,4,FALSE),"")</f>
        <v/>
      </c>
      <c r="X205" s="29">
        <f>IF($B205='Formulario de Respuestas'!$D204,'Formulario de Respuestas'!$L204,"ES DIFERENTE")</f>
        <v>0</v>
      </c>
      <c r="Y205" s="19" t="str">
        <f>IFERROR(VLOOKUP(CONCATENATE(X$1,X205),'Formulario de Preguntas'!$C$2:$FN$85,3,FALSE),"")</f>
        <v/>
      </c>
      <c r="Z205" s="1" t="str">
        <f>IFERROR(VLOOKUP(CONCATENATE(X$1,X205),'Formulario de Preguntas'!$C$2:$FN$85,4,FALSE),"")</f>
        <v/>
      </c>
      <c r="AA205" s="29">
        <f>IF($B205='Formulario de Respuestas'!$D204,'Formulario de Respuestas'!$M204,"ES DIFERENTE")</f>
        <v>0</v>
      </c>
      <c r="AB205" s="19" t="str">
        <f>IFERROR(VLOOKUP(CONCATENATE(AA$1,AA205),'Formulario de Preguntas'!$C$2:$FN$85,3,FALSE),"")</f>
        <v/>
      </c>
      <c r="AC205" s="1" t="str">
        <f>IFERROR(VLOOKUP(CONCATENATE(AA$1,AA205),'Formulario de Preguntas'!$C$2:$FN$85,4,FALSE),"")</f>
        <v/>
      </c>
      <c r="AD205" s="29">
        <f>IF($B205='Formulario de Respuestas'!$D204,'Formulario de Respuestas'!$N204,"ES DIFERENTE")</f>
        <v>0</v>
      </c>
      <c r="AE205" s="19" t="str">
        <f>IFERROR(VLOOKUP(CONCATENATE(AD$1,AD205),'Formulario de Preguntas'!$C$2:$FN$85,3,FALSE),"")</f>
        <v/>
      </c>
      <c r="AF205" s="1" t="str">
        <f>IFERROR(VLOOKUP(CONCATENATE(AD$1,AD205),'Formulario de Preguntas'!$C$2:$FN$85,4,FALSE),"")</f>
        <v/>
      </c>
      <c r="AG205" s="29">
        <f>IF($B205='Formulario de Respuestas'!$D204,'Formulario de Respuestas'!$O204,"ES DIFERENTE")</f>
        <v>0</v>
      </c>
      <c r="AH205" s="19" t="str">
        <f>IFERROR(VLOOKUP(CONCATENATE(AG$1,AG205),'Formulario de Preguntas'!$C$2:$FN$85,3,FALSE),"")</f>
        <v/>
      </c>
      <c r="AI205" s="1" t="str">
        <f>IFERROR(VLOOKUP(CONCATENATE(AG$1,AG205),'Formulario de Preguntas'!$C$2:$FN$85,4,FALSE),"")</f>
        <v/>
      </c>
      <c r="AJ205" s="29">
        <f>IF($B205='Formulario de Respuestas'!$D204,'Formulario de Respuestas'!$P204,"ES DIFERENTE")</f>
        <v>0</v>
      </c>
      <c r="AK205" s="19" t="str">
        <f>IFERROR(VLOOKUP(CONCATENATE(AJ$1,AJ205),'Formulario de Preguntas'!$C$2:$FN$85,3,FALSE),"")</f>
        <v/>
      </c>
      <c r="AL205" s="1" t="str">
        <f>IFERROR(VLOOKUP(CONCATENATE(AJ$1,AJ205),'Formulario de Preguntas'!$C$2:$FN$85,4,FALSE),"")</f>
        <v/>
      </c>
      <c r="AM205" s="29">
        <f>IF($B205='Formulario de Respuestas'!$D204,'Formulario de Respuestas'!$Q204,"ES DIFERENTE")</f>
        <v>0</v>
      </c>
      <c r="AN205" s="19" t="str">
        <f>IFERROR(VLOOKUP(CONCATENATE(AM$1,AM205),'Formulario de Preguntas'!$C$2:$FN$85,3,FALSE),"")</f>
        <v/>
      </c>
      <c r="AO205" s="1" t="str">
        <f>IFERROR(VLOOKUP(CONCATENATE(AM$1,AM205),'Formulario de Preguntas'!$C$2:$FN$85,4,FALSE),"")</f>
        <v/>
      </c>
      <c r="AP205" s="29">
        <f>IF($B205='Formulario de Respuestas'!$D204,'Formulario de Respuestas'!$R204,"ES DIFERENTE")</f>
        <v>0</v>
      </c>
      <c r="AQ205" s="19" t="str">
        <f>IFERROR(VLOOKUP(CONCATENATE(AP$1,AP205),'Formulario de Preguntas'!$C$2:$FN$85,3,FALSE),"")</f>
        <v/>
      </c>
      <c r="AR205" s="1" t="str">
        <f>IFERROR(VLOOKUP(CONCATENATE(AP$1,AP205),'Formulario de Preguntas'!$C$2:$FN$85,4,FALSE),"")</f>
        <v/>
      </c>
      <c r="AS205" s="29">
        <f>IF($B205='Formulario de Respuestas'!$D204,'Formulario de Respuestas'!$S204,"ES DIFERENTE")</f>
        <v>0</v>
      </c>
      <c r="AT205" s="19" t="str">
        <f>IFERROR(VLOOKUP(CONCATENATE(AS$1,AS205),'Formulario de Preguntas'!$C$2:$FN$85,3,FALSE),"")</f>
        <v/>
      </c>
      <c r="AU205" s="1" t="str">
        <f>IFERROR(VLOOKUP(CONCATENATE(AS$1,AS205),'Formulario de Preguntas'!$C$2:$FN$85,4,FALSE),"")</f>
        <v/>
      </c>
      <c r="AV205" s="29">
        <f>IF($B205='Formulario de Respuestas'!$D204,'Formulario de Respuestas'!$T204,"ES DIFERENTE")</f>
        <v>0</v>
      </c>
      <c r="AW205" s="19" t="str">
        <f>IFERROR(VLOOKUP(CONCATENATE(AV$1,AV205),'Formulario de Preguntas'!$C$2:$FN$85,3,FALSE),"")</f>
        <v/>
      </c>
      <c r="AX205" s="1" t="str">
        <f>IFERROR(VLOOKUP(CONCATENATE(AV$1,AV205),'Formulario de Preguntas'!$C$2:$FN$85,4,FALSE),"")</f>
        <v/>
      </c>
      <c r="AY205" s="29">
        <f>IF($B205='Formulario de Respuestas'!$D204,'Formulario de Respuestas'!$U204,"ES DIFERENTE")</f>
        <v>0</v>
      </c>
      <c r="AZ205" s="19" t="str">
        <f>IFERROR(VLOOKUP(CONCATENATE(AY$1,AY205),'Formulario de Preguntas'!$C$2:$FN$85,3,FALSE),"")</f>
        <v/>
      </c>
      <c r="BA205" s="1" t="str">
        <f>IFERROR(VLOOKUP(CONCATENATE(AY$1,AY205),'Formulario de Preguntas'!$C$2:$FN$85,4,FALSE),"")</f>
        <v/>
      </c>
      <c r="BB205" s="29">
        <f>IF($B205='Formulario de Respuestas'!$D204,'Formulario de Respuestas'!$V204,"ES DIFERENTE")</f>
        <v>0</v>
      </c>
      <c r="BC205" s="19" t="str">
        <f>IFERROR(VLOOKUP(CONCATENATE(BB$1,BB205),'Formulario de Preguntas'!$C$2:$FN$85,3,FALSE),"")</f>
        <v/>
      </c>
      <c r="BD205" s="1" t="str">
        <f>IFERROR(VLOOKUP(CONCATENATE(BB$1,BB205),'Formulario de Preguntas'!$C$2:$FN$85,4,FALSE),"")</f>
        <v/>
      </c>
      <c r="BE205" s="29">
        <f>IF($B205='Formulario de Respuestas'!$D204,'Formulario de Respuestas'!$W204,"ES DIFERENTE")</f>
        <v>0</v>
      </c>
      <c r="BF205" s="19" t="str">
        <f>IFERROR(VLOOKUP(CONCATENATE(BE$1,BE205),'Formulario de Preguntas'!$C$2:$FN$85,3,FALSE),"")</f>
        <v/>
      </c>
      <c r="BG205" s="1" t="str">
        <f>IFERROR(VLOOKUP(CONCATENATE(BE$1,BE205),'Formulario de Preguntas'!$C$2:$FN$85,4,FALSE),"")</f>
        <v/>
      </c>
      <c r="BH205" s="29">
        <f>IF($B205='Formulario de Respuestas'!$D204,'Formulario de Respuestas'!$X204,"ES DIFERENTE")</f>
        <v>0</v>
      </c>
      <c r="BI205" s="19" t="str">
        <f>IFERROR(VLOOKUP(CONCATENATE(BH$1,BH205),'Formulario de Preguntas'!$C$2:$FN$85,3,FALSE),"")</f>
        <v/>
      </c>
      <c r="BJ205" s="1" t="str">
        <f>IFERROR(VLOOKUP(CONCATENATE(BH$1,BH205),'Formulario de Preguntas'!$C$2:$FN$85,4,FALSE),"")</f>
        <v/>
      </c>
      <c r="BL205" s="29">
        <f>IF($B205='Formulario de Respuestas'!$D204,'Formulario de Respuestas'!$X204,"ES DIFERENTE")</f>
        <v>0</v>
      </c>
      <c r="BM205" s="19" t="str">
        <f>IFERROR(VLOOKUP(CONCATENATE(BL$1,BL205),'Formulario de Preguntas'!$C$2:$FN$85,3,FALSE),"")</f>
        <v/>
      </c>
      <c r="BN205" s="1" t="str">
        <f>IFERROR(VLOOKUP(CONCATENATE(BL$1,BL205),'Formulario de Preguntas'!$C$2:$FN$85,4,FALSE),"")</f>
        <v/>
      </c>
      <c r="BP205" s="1">
        <f t="shared" si="10"/>
        <v>0</v>
      </c>
      <c r="BQ205" s="1">
        <f t="shared" si="11"/>
        <v>0.25</v>
      </c>
      <c r="BR205" s="1">
        <f t="shared" si="9"/>
        <v>0</v>
      </c>
      <c r="BS205" s="1">
        <f>COUNTIF('Formulario de Respuestas'!$E204:$AC204,"A")</f>
        <v>0</v>
      </c>
      <c r="BT205" s="1">
        <f>COUNTIF('Formulario de Respuestas'!$E204:$AC204,"B")</f>
        <v>0</v>
      </c>
      <c r="BU205" s="1">
        <f>COUNTIF('Formulario de Respuestas'!$E204:$AC204,"C")</f>
        <v>0</v>
      </c>
      <c r="BV205" s="1">
        <f>COUNTIF('Formulario de Respuestas'!$E204:$AC204,"D")</f>
        <v>0</v>
      </c>
      <c r="BW205" s="1">
        <f>COUNTIF('Formulario de Respuestas'!$E204:$AC204,"E (RESPUESTA ANULADA)")</f>
        <v>0</v>
      </c>
    </row>
    <row r="206" spans="1:75" x14ac:dyDescent="0.25">
      <c r="A206" s="1">
        <f>'Formulario de Respuestas'!C205</f>
        <v>0</v>
      </c>
      <c r="B206" s="1">
        <f>'Formulario de Respuestas'!D205</f>
        <v>0</v>
      </c>
      <c r="C206" s="29">
        <f>IF($B206='Formulario de Respuestas'!$D205,'Formulario de Respuestas'!$E205,"ES DIFERENTE")</f>
        <v>0</v>
      </c>
      <c r="D206" s="19" t="str">
        <f>IFERROR(VLOOKUP(CONCATENATE(C$1,C206),'Formulario de Preguntas'!$C$2:$FN$85,3,FALSE),"")</f>
        <v/>
      </c>
      <c r="E206" s="1" t="str">
        <f>IFERROR(VLOOKUP(CONCATENATE(C$1,C206),'Formulario de Preguntas'!$C$2:$FN$85,4,FALSE),"")</f>
        <v/>
      </c>
      <c r="F206" s="29">
        <f>IF($B206='Formulario de Respuestas'!$D205,'Formulario de Respuestas'!$F205,"ES DIFERENTE")</f>
        <v>0</v>
      </c>
      <c r="G206" s="19" t="str">
        <f>IFERROR(VLOOKUP(CONCATENATE(F$1,F206),'Formulario de Preguntas'!$C$2:$FN$85,3,FALSE),"")</f>
        <v/>
      </c>
      <c r="H206" s="1" t="str">
        <f>IFERROR(VLOOKUP(CONCATENATE(F$1,F206),'Formulario de Preguntas'!$C$2:$FN$85,4,FALSE),"")</f>
        <v/>
      </c>
      <c r="I206" s="29">
        <f>IF($B206='Formulario de Respuestas'!$D205,'Formulario de Respuestas'!$G205,"ES DIFERENTE")</f>
        <v>0</v>
      </c>
      <c r="J206" s="19" t="str">
        <f>IFERROR(VLOOKUP(CONCATENATE(I$1,I206),'Formulario de Preguntas'!$C$2:$FN$85,3,FALSE),"")</f>
        <v/>
      </c>
      <c r="K206" s="1" t="str">
        <f>IFERROR(VLOOKUP(CONCATENATE(I$1,I206),'Formulario de Preguntas'!$C$2:$FN$85,4,FALSE),"")</f>
        <v/>
      </c>
      <c r="L206" s="29">
        <f>IF($B206='Formulario de Respuestas'!$D205,'Formulario de Respuestas'!$H205,"ES DIFERENTE")</f>
        <v>0</v>
      </c>
      <c r="M206" s="19" t="str">
        <f>IFERROR(VLOOKUP(CONCATENATE(L$1,L206),'Formulario de Preguntas'!$C$2:$FN$85,3,FALSE),"")</f>
        <v/>
      </c>
      <c r="N206" s="1" t="str">
        <f>IFERROR(VLOOKUP(CONCATENATE(L$1,L206),'Formulario de Preguntas'!$C$2:$FN$85,4,FALSE),"")</f>
        <v/>
      </c>
      <c r="O206" s="29">
        <f>IF($B206='Formulario de Respuestas'!$D205,'Formulario de Respuestas'!$I205,"ES DIFERENTE")</f>
        <v>0</v>
      </c>
      <c r="P206" s="19" t="str">
        <f>IFERROR(VLOOKUP(CONCATENATE(O$1,O206),'Formulario de Preguntas'!$C$2:$FN$85,3,FALSE),"")</f>
        <v/>
      </c>
      <c r="Q206" s="1" t="str">
        <f>IFERROR(VLOOKUP(CONCATENATE(O$1,O206),'Formulario de Preguntas'!$C$2:$FN$85,4,FALSE),"")</f>
        <v/>
      </c>
      <c r="R206" s="29">
        <f>IF($B206='Formulario de Respuestas'!$D205,'Formulario de Respuestas'!$J205,"ES DIFERENTE")</f>
        <v>0</v>
      </c>
      <c r="S206" s="19" t="str">
        <f>IFERROR(VLOOKUP(CONCATENATE(R$1,R206),'Formulario de Preguntas'!$C$2:$FN$85,3,FALSE),"")</f>
        <v/>
      </c>
      <c r="T206" s="1" t="str">
        <f>IFERROR(VLOOKUP(CONCATENATE(R$1,R206),'Formulario de Preguntas'!$C$2:$FN$85,4,FALSE),"")</f>
        <v/>
      </c>
      <c r="U206" s="29">
        <f>IF($B206='Formulario de Respuestas'!$D205,'Formulario de Respuestas'!$K205,"ES DIFERENTE")</f>
        <v>0</v>
      </c>
      <c r="V206" s="19" t="str">
        <f>IFERROR(VLOOKUP(CONCATENATE(U$1,U206),'Formulario de Preguntas'!$C$2:$FN$85,3,FALSE),"")</f>
        <v/>
      </c>
      <c r="W206" s="1" t="str">
        <f>IFERROR(VLOOKUP(CONCATENATE(U$1,U206),'Formulario de Preguntas'!$C$2:$FN$85,4,FALSE),"")</f>
        <v/>
      </c>
      <c r="X206" s="29">
        <f>IF($B206='Formulario de Respuestas'!$D205,'Formulario de Respuestas'!$L205,"ES DIFERENTE")</f>
        <v>0</v>
      </c>
      <c r="Y206" s="19" t="str">
        <f>IFERROR(VLOOKUP(CONCATENATE(X$1,X206),'Formulario de Preguntas'!$C$2:$FN$85,3,FALSE),"")</f>
        <v/>
      </c>
      <c r="Z206" s="1" t="str">
        <f>IFERROR(VLOOKUP(CONCATENATE(X$1,X206),'Formulario de Preguntas'!$C$2:$FN$85,4,FALSE),"")</f>
        <v/>
      </c>
      <c r="AA206" s="29">
        <f>IF($B206='Formulario de Respuestas'!$D205,'Formulario de Respuestas'!$M205,"ES DIFERENTE")</f>
        <v>0</v>
      </c>
      <c r="AB206" s="19" t="str">
        <f>IFERROR(VLOOKUP(CONCATENATE(AA$1,AA206),'Formulario de Preguntas'!$C$2:$FN$85,3,FALSE),"")</f>
        <v/>
      </c>
      <c r="AC206" s="1" t="str">
        <f>IFERROR(VLOOKUP(CONCATENATE(AA$1,AA206),'Formulario de Preguntas'!$C$2:$FN$85,4,FALSE),"")</f>
        <v/>
      </c>
      <c r="AD206" s="29">
        <f>IF($B206='Formulario de Respuestas'!$D205,'Formulario de Respuestas'!$N205,"ES DIFERENTE")</f>
        <v>0</v>
      </c>
      <c r="AE206" s="19" t="str">
        <f>IFERROR(VLOOKUP(CONCATENATE(AD$1,AD206),'Formulario de Preguntas'!$C$2:$FN$85,3,FALSE),"")</f>
        <v/>
      </c>
      <c r="AF206" s="1" t="str">
        <f>IFERROR(VLOOKUP(CONCATENATE(AD$1,AD206),'Formulario de Preguntas'!$C$2:$FN$85,4,FALSE),"")</f>
        <v/>
      </c>
      <c r="AG206" s="29">
        <f>IF($B206='Formulario de Respuestas'!$D205,'Formulario de Respuestas'!$O205,"ES DIFERENTE")</f>
        <v>0</v>
      </c>
      <c r="AH206" s="19" t="str">
        <f>IFERROR(VLOOKUP(CONCATENATE(AG$1,AG206),'Formulario de Preguntas'!$C$2:$FN$85,3,FALSE),"")</f>
        <v/>
      </c>
      <c r="AI206" s="1" t="str">
        <f>IFERROR(VLOOKUP(CONCATENATE(AG$1,AG206),'Formulario de Preguntas'!$C$2:$FN$85,4,FALSE),"")</f>
        <v/>
      </c>
      <c r="AJ206" s="29">
        <f>IF($B206='Formulario de Respuestas'!$D205,'Formulario de Respuestas'!$P205,"ES DIFERENTE")</f>
        <v>0</v>
      </c>
      <c r="AK206" s="19" t="str">
        <f>IFERROR(VLOOKUP(CONCATENATE(AJ$1,AJ206),'Formulario de Preguntas'!$C$2:$FN$85,3,FALSE),"")</f>
        <v/>
      </c>
      <c r="AL206" s="1" t="str">
        <f>IFERROR(VLOOKUP(CONCATENATE(AJ$1,AJ206),'Formulario de Preguntas'!$C$2:$FN$85,4,FALSE),"")</f>
        <v/>
      </c>
      <c r="AM206" s="29">
        <f>IF($B206='Formulario de Respuestas'!$D205,'Formulario de Respuestas'!$Q205,"ES DIFERENTE")</f>
        <v>0</v>
      </c>
      <c r="AN206" s="19" t="str">
        <f>IFERROR(VLOOKUP(CONCATENATE(AM$1,AM206),'Formulario de Preguntas'!$C$2:$FN$85,3,FALSE),"")</f>
        <v/>
      </c>
      <c r="AO206" s="1" t="str">
        <f>IFERROR(VLOOKUP(CONCATENATE(AM$1,AM206),'Formulario de Preguntas'!$C$2:$FN$85,4,FALSE),"")</f>
        <v/>
      </c>
      <c r="AP206" s="29">
        <f>IF($B206='Formulario de Respuestas'!$D205,'Formulario de Respuestas'!$R205,"ES DIFERENTE")</f>
        <v>0</v>
      </c>
      <c r="AQ206" s="19" t="str">
        <f>IFERROR(VLOOKUP(CONCATENATE(AP$1,AP206),'Formulario de Preguntas'!$C$2:$FN$85,3,FALSE),"")</f>
        <v/>
      </c>
      <c r="AR206" s="1" t="str">
        <f>IFERROR(VLOOKUP(CONCATENATE(AP$1,AP206),'Formulario de Preguntas'!$C$2:$FN$85,4,FALSE),"")</f>
        <v/>
      </c>
      <c r="AS206" s="29">
        <f>IF($B206='Formulario de Respuestas'!$D205,'Formulario de Respuestas'!$S205,"ES DIFERENTE")</f>
        <v>0</v>
      </c>
      <c r="AT206" s="19" t="str">
        <f>IFERROR(VLOOKUP(CONCATENATE(AS$1,AS206),'Formulario de Preguntas'!$C$2:$FN$85,3,FALSE),"")</f>
        <v/>
      </c>
      <c r="AU206" s="1" t="str">
        <f>IFERROR(VLOOKUP(CONCATENATE(AS$1,AS206),'Formulario de Preguntas'!$C$2:$FN$85,4,FALSE),"")</f>
        <v/>
      </c>
      <c r="AV206" s="29">
        <f>IF($B206='Formulario de Respuestas'!$D205,'Formulario de Respuestas'!$T205,"ES DIFERENTE")</f>
        <v>0</v>
      </c>
      <c r="AW206" s="19" t="str">
        <f>IFERROR(VLOOKUP(CONCATENATE(AV$1,AV206),'Formulario de Preguntas'!$C$2:$FN$85,3,FALSE),"")</f>
        <v/>
      </c>
      <c r="AX206" s="1" t="str">
        <f>IFERROR(VLOOKUP(CONCATENATE(AV$1,AV206),'Formulario de Preguntas'!$C$2:$FN$85,4,FALSE),"")</f>
        <v/>
      </c>
      <c r="AY206" s="29">
        <f>IF($B206='Formulario de Respuestas'!$D205,'Formulario de Respuestas'!$U205,"ES DIFERENTE")</f>
        <v>0</v>
      </c>
      <c r="AZ206" s="19" t="str">
        <f>IFERROR(VLOOKUP(CONCATENATE(AY$1,AY206),'Formulario de Preguntas'!$C$2:$FN$85,3,FALSE),"")</f>
        <v/>
      </c>
      <c r="BA206" s="1" t="str">
        <f>IFERROR(VLOOKUP(CONCATENATE(AY$1,AY206),'Formulario de Preguntas'!$C$2:$FN$85,4,FALSE),"")</f>
        <v/>
      </c>
      <c r="BB206" s="29">
        <f>IF($B206='Formulario de Respuestas'!$D205,'Formulario de Respuestas'!$V205,"ES DIFERENTE")</f>
        <v>0</v>
      </c>
      <c r="BC206" s="19" t="str">
        <f>IFERROR(VLOOKUP(CONCATENATE(BB$1,BB206),'Formulario de Preguntas'!$C$2:$FN$85,3,FALSE),"")</f>
        <v/>
      </c>
      <c r="BD206" s="1" t="str">
        <f>IFERROR(VLOOKUP(CONCATENATE(BB$1,BB206),'Formulario de Preguntas'!$C$2:$FN$85,4,FALSE),"")</f>
        <v/>
      </c>
      <c r="BE206" s="29">
        <f>IF($B206='Formulario de Respuestas'!$D205,'Formulario de Respuestas'!$W205,"ES DIFERENTE")</f>
        <v>0</v>
      </c>
      <c r="BF206" s="19" t="str">
        <f>IFERROR(VLOOKUP(CONCATENATE(BE$1,BE206),'Formulario de Preguntas'!$C$2:$FN$85,3,FALSE),"")</f>
        <v/>
      </c>
      <c r="BG206" s="1" t="str">
        <f>IFERROR(VLOOKUP(CONCATENATE(BE$1,BE206),'Formulario de Preguntas'!$C$2:$FN$85,4,FALSE),"")</f>
        <v/>
      </c>
      <c r="BH206" s="29">
        <f>IF($B206='Formulario de Respuestas'!$D205,'Formulario de Respuestas'!$X205,"ES DIFERENTE")</f>
        <v>0</v>
      </c>
      <c r="BI206" s="19" t="str">
        <f>IFERROR(VLOOKUP(CONCATENATE(BH$1,BH206),'Formulario de Preguntas'!$C$2:$FN$85,3,FALSE),"")</f>
        <v/>
      </c>
      <c r="BJ206" s="1" t="str">
        <f>IFERROR(VLOOKUP(CONCATENATE(BH$1,BH206),'Formulario de Preguntas'!$C$2:$FN$85,4,FALSE),"")</f>
        <v/>
      </c>
      <c r="BL206" s="29">
        <f>IF($B206='Formulario de Respuestas'!$D205,'Formulario de Respuestas'!$X205,"ES DIFERENTE")</f>
        <v>0</v>
      </c>
      <c r="BM206" s="19" t="str">
        <f>IFERROR(VLOOKUP(CONCATENATE(BL$1,BL206),'Formulario de Preguntas'!$C$2:$FN$85,3,FALSE),"")</f>
        <v/>
      </c>
      <c r="BN206" s="1" t="str">
        <f>IFERROR(VLOOKUP(CONCATENATE(BL$1,BL206),'Formulario de Preguntas'!$C$2:$FN$85,4,FALSE),"")</f>
        <v/>
      </c>
      <c r="BP206" s="1">
        <f t="shared" si="10"/>
        <v>0</v>
      </c>
      <c r="BQ206" s="1">
        <f t="shared" si="11"/>
        <v>0.25</v>
      </c>
      <c r="BR206" s="1">
        <f t="shared" si="9"/>
        <v>0</v>
      </c>
      <c r="BS206" s="1">
        <f>COUNTIF('Formulario de Respuestas'!$E205:$AC205,"A")</f>
        <v>0</v>
      </c>
      <c r="BT206" s="1">
        <f>COUNTIF('Formulario de Respuestas'!$E205:$AC205,"B")</f>
        <v>0</v>
      </c>
      <c r="BU206" s="1">
        <f>COUNTIF('Formulario de Respuestas'!$E205:$AC205,"C")</f>
        <v>0</v>
      </c>
      <c r="BV206" s="1">
        <f>COUNTIF('Formulario de Respuestas'!$E205:$AC205,"D")</f>
        <v>0</v>
      </c>
      <c r="BW206" s="1">
        <f>COUNTIF('Formulario de Respuestas'!$E205:$AC205,"E (RESPUESTA ANULADA)")</f>
        <v>0</v>
      </c>
    </row>
    <row r="207" spans="1:75" x14ac:dyDescent="0.25">
      <c r="A207" s="1">
        <f>'Formulario de Respuestas'!C206</f>
        <v>0</v>
      </c>
      <c r="B207" s="1">
        <f>'Formulario de Respuestas'!D206</f>
        <v>0</v>
      </c>
      <c r="C207" s="29">
        <f>IF($B207='Formulario de Respuestas'!$D206,'Formulario de Respuestas'!$E206,"ES DIFERENTE")</f>
        <v>0</v>
      </c>
      <c r="D207" s="19" t="str">
        <f>IFERROR(VLOOKUP(CONCATENATE(C$1,C207),'Formulario de Preguntas'!$C$2:$FN$85,3,FALSE),"")</f>
        <v/>
      </c>
      <c r="E207" s="1" t="str">
        <f>IFERROR(VLOOKUP(CONCATENATE(C$1,C207),'Formulario de Preguntas'!$C$2:$FN$85,4,FALSE),"")</f>
        <v/>
      </c>
      <c r="F207" s="29">
        <f>IF($B207='Formulario de Respuestas'!$D206,'Formulario de Respuestas'!$F206,"ES DIFERENTE")</f>
        <v>0</v>
      </c>
      <c r="G207" s="19" t="str">
        <f>IFERROR(VLOOKUP(CONCATENATE(F$1,F207),'Formulario de Preguntas'!$C$2:$FN$85,3,FALSE),"")</f>
        <v/>
      </c>
      <c r="H207" s="1" t="str">
        <f>IFERROR(VLOOKUP(CONCATENATE(F$1,F207),'Formulario de Preguntas'!$C$2:$FN$85,4,FALSE),"")</f>
        <v/>
      </c>
      <c r="I207" s="29">
        <f>IF($B207='Formulario de Respuestas'!$D206,'Formulario de Respuestas'!$G206,"ES DIFERENTE")</f>
        <v>0</v>
      </c>
      <c r="J207" s="19" t="str">
        <f>IFERROR(VLOOKUP(CONCATENATE(I$1,I207),'Formulario de Preguntas'!$C$2:$FN$85,3,FALSE),"")</f>
        <v/>
      </c>
      <c r="K207" s="1" t="str">
        <f>IFERROR(VLOOKUP(CONCATENATE(I$1,I207),'Formulario de Preguntas'!$C$2:$FN$85,4,FALSE),"")</f>
        <v/>
      </c>
      <c r="L207" s="29">
        <f>IF($B207='Formulario de Respuestas'!$D206,'Formulario de Respuestas'!$H206,"ES DIFERENTE")</f>
        <v>0</v>
      </c>
      <c r="M207" s="19" t="str">
        <f>IFERROR(VLOOKUP(CONCATENATE(L$1,L207),'Formulario de Preguntas'!$C$2:$FN$85,3,FALSE),"")</f>
        <v/>
      </c>
      <c r="N207" s="1" t="str">
        <f>IFERROR(VLOOKUP(CONCATENATE(L$1,L207),'Formulario de Preguntas'!$C$2:$FN$85,4,FALSE),"")</f>
        <v/>
      </c>
      <c r="O207" s="29">
        <f>IF($B207='Formulario de Respuestas'!$D206,'Formulario de Respuestas'!$I206,"ES DIFERENTE")</f>
        <v>0</v>
      </c>
      <c r="P207" s="19" t="str">
        <f>IFERROR(VLOOKUP(CONCATENATE(O$1,O207),'Formulario de Preguntas'!$C$2:$FN$85,3,FALSE),"")</f>
        <v/>
      </c>
      <c r="Q207" s="1" t="str">
        <f>IFERROR(VLOOKUP(CONCATENATE(O$1,O207),'Formulario de Preguntas'!$C$2:$FN$85,4,FALSE),"")</f>
        <v/>
      </c>
      <c r="R207" s="29">
        <f>IF($B207='Formulario de Respuestas'!$D206,'Formulario de Respuestas'!$J206,"ES DIFERENTE")</f>
        <v>0</v>
      </c>
      <c r="S207" s="19" t="str">
        <f>IFERROR(VLOOKUP(CONCATENATE(R$1,R207),'Formulario de Preguntas'!$C$2:$FN$85,3,FALSE),"")</f>
        <v/>
      </c>
      <c r="T207" s="1" t="str">
        <f>IFERROR(VLOOKUP(CONCATENATE(R$1,R207),'Formulario de Preguntas'!$C$2:$FN$85,4,FALSE),"")</f>
        <v/>
      </c>
      <c r="U207" s="29">
        <f>IF($B207='Formulario de Respuestas'!$D206,'Formulario de Respuestas'!$K206,"ES DIFERENTE")</f>
        <v>0</v>
      </c>
      <c r="V207" s="19" t="str">
        <f>IFERROR(VLOOKUP(CONCATENATE(U$1,U207),'Formulario de Preguntas'!$C$2:$FN$85,3,FALSE),"")</f>
        <v/>
      </c>
      <c r="W207" s="1" t="str">
        <f>IFERROR(VLOOKUP(CONCATENATE(U$1,U207),'Formulario de Preguntas'!$C$2:$FN$85,4,FALSE),"")</f>
        <v/>
      </c>
      <c r="X207" s="29">
        <f>IF($B207='Formulario de Respuestas'!$D206,'Formulario de Respuestas'!$L206,"ES DIFERENTE")</f>
        <v>0</v>
      </c>
      <c r="Y207" s="19" t="str">
        <f>IFERROR(VLOOKUP(CONCATENATE(X$1,X207),'Formulario de Preguntas'!$C$2:$FN$85,3,FALSE),"")</f>
        <v/>
      </c>
      <c r="Z207" s="1" t="str">
        <f>IFERROR(VLOOKUP(CONCATENATE(X$1,X207),'Formulario de Preguntas'!$C$2:$FN$85,4,FALSE),"")</f>
        <v/>
      </c>
      <c r="AA207" s="29">
        <f>IF($B207='Formulario de Respuestas'!$D206,'Formulario de Respuestas'!$M206,"ES DIFERENTE")</f>
        <v>0</v>
      </c>
      <c r="AB207" s="19" t="str">
        <f>IFERROR(VLOOKUP(CONCATENATE(AA$1,AA207),'Formulario de Preguntas'!$C$2:$FN$85,3,FALSE),"")</f>
        <v/>
      </c>
      <c r="AC207" s="1" t="str">
        <f>IFERROR(VLOOKUP(CONCATENATE(AA$1,AA207),'Formulario de Preguntas'!$C$2:$FN$85,4,FALSE),"")</f>
        <v/>
      </c>
      <c r="AD207" s="29">
        <f>IF($B207='Formulario de Respuestas'!$D206,'Formulario de Respuestas'!$N206,"ES DIFERENTE")</f>
        <v>0</v>
      </c>
      <c r="AE207" s="19" t="str">
        <f>IFERROR(VLOOKUP(CONCATENATE(AD$1,AD207),'Formulario de Preguntas'!$C$2:$FN$85,3,FALSE),"")</f>
        <v/>
      </c>
      <c r="AF207" s="1" t="str">
        <f>IFERROR(VLOOKUP(CONCATENATE(AD$1,AD207),'Formulario de Preguntas'!$C$2:$FN$85,4,FALSE),"")</f>
        <v/>
      </c>
      <c r="AG207" s="29">
        <f>IF($B207='Formulario de Respuestas'!$D206,'Formulario de Respuestas'!$O206,"ES DIFERENTE")</f>
        <v>0</v>
      </c>
      <c r="AH207" s="19" t="str">
        <f>IFERROR(VLOOKUP(CONCATENATE(AG$1,AG207),'Formulario de Preguntas'!$C$2:$FN$85,3,FALSE),"")</f>
        <v/>
      </c>
      <c r="AI207" s="1" t="str">
        <f>IFERROR(VLOOKUP(CONCATENATE(AG$1,AG207),'Formulario de Preguntas'!$C$2:$FN$85,4,FALSE),"")</f>
        <v/>
      </c>
      <c r="AJ207" s="29">
        <f>IF($B207='Formulario de Respuestas'!$D206,'Formulario de Respuestas'!$P206,"ES DIFERENTE")</f>
        <v>0</v>
      </c>
      <c r="AK207" s="19" t="str">
        <f>IFERROR(VLOOKUP(CONCATENATE(AJ$1,AJ207),'Formulario de Preguntas'!$C$2:$FN$85,3,FALSE),"")</f>
        <v/>
      </c>
      <c r="AL207" s="1" t="str">
        <f>IFERROR(VLOOKUP(CONCATENATE(AJ$1,AJ207),'Formulario de Preguntas'!$C$2:$FN$85,4,FALSE),"")</f>
        <v/>
      </c>
      <c r="AM207" s="29">
        <f>IF($B207='Formulario de Respuestas'!$D206,'Formulario de Respuestas'!$Q206,"ES DIFERENTE")</f>
        <v>0</v>
      </c>
      <c r="AN207" s="19" t="str">
        <f>IFERROR(VLOOKUP(CONCATENATE(AM$1,AM207),'Formulario de Preguntas'!$C$2:$FN$85,3,FALSE),"")</f>
        <v/>
      </c>
      <c r="AO207" s="1" t="str">
        <f>IFERROR(VLOOKUP(CONCATENATE(AM$1,AM207),'Formulario de Preguntas'!$C$2:$FN$85,4,FALSE),"")</f>
        <v/>
      </c>
      <c r="AP207" s="29">
        <f>IF($B207='Formulario de Respuestas'!$D206,'Formulario de Respuestas'!$R206,"ES DIFERENTE")</f>
        <v>0</v>
      </c>
      <c r="AQ207" s="19" t="str">
        <f>IFERROR(VLOOKUP(CONCATENATE(AP$1,AP207),'Formulario de Preguntas'!$C$2:$FN$85,3,FALSE),"")</f>
        <v/>
      </c>
      <c r="AR207" s="1" t="str">
        <f>IFERROR(VLOOKUP(CONCATENATE(AP$1,AP207),'Formulario de Preguntas'!$C$2:$FN$85,4,FALSE),"")</f>
        <v/>
      </c>
      <c r="AS207" s="29">
        <f>IF($B207='Formulario de Respuestas'!$D206,'Formulario de Respuestas'!$S206,"ES DIFERENTE")</f>
        <v>0</v>
      </c>
      <c r="AT207" s="19" t="str">
        <f>IFERROR(VLOOKUP(CONCATENATE(AS$1,AS207),'Formulario de Preguntas'!$C$2:$FN$85,3,FALSE),"")</f>
        <v/>
      </c>
      <c r="AU207" s="1" t="str">
        <f>IFERROR(VLOOKUP(CONCATENATE(AS$1,AS207),'Formulario de Preguntas'!$C$2:$FN$85,4,FALSE),"")</f>
        <v/>
      </c>
      <c r="AV207" s="29">
        <f>IF($B207='Formulario de Respuestas'!$D206,'Formulario de Respuestas'!$T206,"ES DIFERENTE")</f>
        <v>0</v>
      </c>
      <c r="AW207" s="19" t="str">
        <f>IFERROR(VLOOKUP(CONCATENATE(AV$1,AV207),'Formulario de Preguntas'!$C$2:$FN$85,3,FALSE),"")</f>
        <v/>
      </c>
      <c r="AX207" s="1" t="str">
        <f>IFERROR(VLOOKUP(CONCATENATE(AV$1,AV207),'Formulario de Preguntas'!$C$2:$FN$85,4,FALSE),"")</f>
        <v/>
      </c>
      <c r="AY207" s="29">
        <f>IF($B207='Formulario de Respuestas'!$D206,'Formulario de Respuestas'!$U206,"ES DIFERENTE")</f>
        <v>0</v>
      </c>
      <c r="AZ207" s="19" t="str">
        <f>IFERROR(VLOOKUP(CONCATENATE(AY$1,AY207),'Formulario de Preguntas'!$C$2:$FN$85,3,FALSE),"")</f>
        <v/>
      </c>
      <c r="BA207" s="1" t="str">
        <f>IFERROR(VLOOKUP(CONCATENATE(AY$1,AY207),'Formulario de Preguntas'!$C$2:$FN$85,4,FALSE),"")</f>
        <v/>
      </c>
      <c r="BB207" s="29">
        <f>IF($B207='Formulario de Respuestas'!$D206,'Formulario de Respuestas'!$V206,"ES DIFERENTE")</f>
        <v>0</v>
      </c>
      <c r="BC207" s="19" t="str">
        <f>IFERROR(VLOOKUP(CONCATENATE(BB$1,BB207),'Formulario de Preguntas'!$C$2:$FN$85,3,FALSE),"")</f>
        <v/>
      </c>
      <c r="BD207" s="1" t="str">
        <f>IFERROR(VLOOKUP(CONCATENATE(BB$1,BB207),'Formulario de Preguntas'!$C$2:$FN$85,4,FALSE),"")</f>
        <v/>
      </c>
      <c r="BE207" s="29">
        <f>IF($B207='Formulario de Respuestas'!$D206,'Formulario de Respuestas'!$W206,"ES DIFERENTE")</f>
        <v>0</v>
      </c>
      <c r="BF207" s="19" t="str">
        <f>IFERROR(VLOOKUP(CONCATENATE(BE$1,BE207),'Formulario de Preguntas'!$C$2:$FN$85,3,FALSE),"")</f>
        <v/>
      </c>
      <c r="BG207" s="1" t="str">
        <f>IFERROR(VLOOKUP(CONCATENATE(BE$1,BE207),'Formulario de Preguntas'!$C$2:$FN$85,4,FALSE),"")</f>
        <v/>
      </c>
      <c r="BH207" s="29">
        <f>IF($B207='Formulario de Respuestas'!$D206,'Formulario de Respuestas'!$X206,"ES DIFERENTE")</f>
        <v>0</v>
      </c>
      <c r="BI207" s="19" t="str">
        <f>IFERROR(VLOOKUP(CONCATENATE(BH$1,BH207),'Formulario de Preguntas'!$C$2:$FN$85,3,FALSE),"")</f>
        <v/>
      </c>
      <c r="BJ207" s="1" t="str">
        <f>IFERROR(VLOOKUP(CONCATENATE(BH$1,BH207),'Formulario de Preguntas'!$C$2:$FN$85,4,FALSE),"")</f>
        <v/>
      </c>
      <c r="BL207" s="29">
        <f>IF($B207='Formulario de Respuestas'!$D206,'Formulario de Respuestas'!$X206,"ES DIFERENTE")</f>
        <v>0</v>
      </c>
      <c r="BM207" s="19" t="str">
        <f>IFERROR(VLOOKUP(CONCATENATE(BL$1,BL207),'Formulario de Preguntas'!$C$2:$FN$85,3,FALSE),"")</f>
        <v/>
      </c>
      <c r="BN207" s="1" t="str">
        <f>IFERROR(VLOOKUP(CONCATENATE(BL$1,BL207),'Formulario de Preguntas'!$C$2:$FN$85,4,FALSE),"")</f>
        <v/>
      </c>
      <c r="BP207" s="1">
        <f t="shared" si="10"/>
        <v>0</v>
      </c>
      <c r="BQ207" s="1">
        <f t="shared" si="11"/>
        <v>0.25</v>
      </c>
      <c r="BR207" s="1">
        <f t="shared" si="9"/>
        <v>0</v>
      </c>
      <c r="BS207" s="1">
        <f>COUNTIF('Formulario de Respuestas'!$E206:$AC206,"A")</f>
        <v>0</v>
      </c>
      <c r="BT207" s="1">
        <f>COUNTIF('Formulario de Respuestas'!$E206:$AC206,"B")</f>
        <v>0</v>
      </c>
      <c r="BU207" s="1">
        <f>COUNTIF('Formulario de Respuestas'!$E206:$AC206,"C")</f>
        <v>0</v>
      </c>
      <c r="BV207" s="1">
        <f>COUNTIF('Formulario de Respuestas'!$E206:$AC206,"D")</f>
        <v>0</v>
      </c>
      <c r="BW207" s="1">
        <f>COUNTIF('Formulario de Respuestas'!$E206:$AC206,"E (RESPUESTA ANULADA)")</f>
        <v>0</v>
      </c>
    </row>
    <row r="208" spans="1:75" x14ac:dyDescent="0.25">
      <c r="A208" s="1">
        <f>'Formulario de Respuestas'!C207</f>
        <v>0</v>
      </c>
      <c r="B208" s="1">
        <f>'Formulario de Respuestas'!D207</f>
        <v>0</v>
      </c>
      <c r="C208" s="29">
        <f>IF($B208='Formulario de Respuestas'!$D207,'Formulario de Respuestas'!$E207,"ES DIFERENTE")</f>
        <v>0</v>
      </c>
      <c r="D208" s="19" t="str">
        <f>IFERROR(VLOOKUP(CONCATENATE(C$1,C208),'Formulario de Preguntas'!$C$2:$FN$85,3,FALSE),"")</f>
        <v/>
      </c>
      <c r="E208" s="1" t="str">
        <f>IFERROR(VLOOKUP(CONCATENATE(C$1,C208),'Formulario de Preguntas'!$C$2:$FN$85,4,FALSE),"")</f>
        <v/>
      </c>
      <c r="F208" s="29">
        <f>IF($B208='Formulario de Respuestas'!$D207,'Formulario de Respuestas'!$F207,"ES DIFERENTE")</f>
        <v>0</v>
      </c>
      <c r="G208" s="19" t="str">
        <f>IFERROR(VLOOKUP(CONCATENATE(F$1,F208),'Formulario de Preguntas'!$C$2:$FN$85,3,FALSE),"")</f>
        <v/>
      </c>
      <c r="H208" s="1" t="str">
        <f>IFERROR(VLOOKUP(CONCATENATE(F$1,F208),'Formulario de Preguntas'!$C$2:$FN$85,4,FALSE),"")</f>
        <v/>
      </c>
      <c r="I208" s="29">
        <f>IF($B208='Formulario de Respuestas'!$D207,'Formulario de Respuestas'!$G207,"ES DIFERENTE")</f>
        <v>0</v>
      </c>
      <c r="J208" s="19" t="str">
        <f>IFERROR(VLOOKUP(CONCATENATE(I$1,I208),'Formulario de Preguntas'!$C$2:$FN$85,3,FALSE),"")</f>
        <v/>
      </c>
      <c r="K208" s="1" t="str">
        <f>IFERROR(VLOOKUP(CONCATENATE(I$1,I208),'Formulario de Preguntas'!$C$2:$FN$85,4,FALSE),"")</f>
        <v/>
      </c>
      <c r="L208" s="29">
        <f>IF($B208='Formulario de Respuestas'!$D207,'Formulario de Respuestas'!$H207,"ES DIFERENTE")</f>
        <v>0</v>
      </c>
      <c r="M208" s="19" t="str">
        <f>IFERROR(VLOOKUP(CONCATENATE(L$1,L208),'Formulario de Preguntas'!$C$2:$FN$85,3,FALSE),"")</f>
        <v/>
      </c>
      <c r="N208" s="1" t="str">
        <f>IFERROR(VLOOKUP(CONCATENATE(L$1,L208),'Formulario de Preguntas'!$C$2:$FN$85,4,FALSE),"")</f>
        <v/>
      </c>
      <c r="O208" s="29">
        <f>IF($B208='Formulario de Respuestas'!$D207,'Formulario de Respuestas'!$I207,"ES DIFERENTE")</f>
        <v>0</v>
      </c>
      <c r="P208" s="19" t="str">
        <f>IFERROR(VLOOKUP(CONCATENATE(O$1,O208),'Formulario de Preguntas'!$C$2:$FN$85,3,FALSE),"")</f>
        <v/>
      </c>
      <c r="Q208" s="1" t="str">
        <f>IFERROR(VLOOKUP(CONCATENATE(O$1,O208),'Formulario de Preguntas'!$C$2:$FN$85,4,FALSE),"")</f>
        <v/>
      </c>
      <c r="R208" s="29">
        <f>IF($B208='Formulario de Respuestas'!$D207,'Formulario de Respuestas'!$J207,"ES DIFERENTE")</f>
        <v>0</v>
      </c>
      <c r="S208" s="19" t="str">
        <f>IFERROR(VLOOKUP(CONCATENATE(R$1,R208),'Formulario de Preguntas'!$C$2:$FN$85,3,FALSE),"")</f>
        <v/>
      </c>
      <c r="T208" s="1" t="str">
        <f>IFERROR(VLOOKUP(CONCATENATE(R$1,R208),'Formulario de Preguntas'!$C$2:$FN$85,4,FALSE),"")</f>
        <v/>
      </c>
      <c r="U208" s="29">
        <f>IF($B208='Formulario de Respuestas'!$D207,'Formulario de Respuestas'!$K207,"ES DIFERENTE")</f>
        <v>0</v>
      </c>
      <c r="V208" s="19" t="str">
        <f>IFERROR(VLOOKUP(CONCATENATE(U$1,U208),'Formulario de Preguntas'!$C$2:$FN$85,3,FALSE),"")</f>
        <v/>
      </c>
      <c r="W208" s="1" t="str">
        <f>IFERROR(VLOOKUP(CONCATENATE(U$1,U208),'Formulario de Preguntas'!$C$2:$FN$85,4,FALSE),"")</f>
        <v/>
      </c>
      <c r="X208" s="29">
        <f>IF($B208='Formulario de Respuestas'!$D207,'Formulario de Respuestas'!$L207,"ES DIFERENTE")</f>
        <v>0</v>
      </c>
      <c r="Y208" s="19" t="str">
        <f>IFERROR(VLOOKUP(CONCATENATE(X$1,X208),'Formulario de Preguntas'!$C$2:$FN$85,3,FALSE),"")</f>
        <v/>
      </c>
      <c r="Z208" s="1" t="str">
        <f>IFERROR(VLOOKUP(CONCATENATE(X$1,X208),'Formulario de Preguntas'!$C$2:$FN$85,4,FALSE),"")</f>
        <v/>
      </c>
      <c r="AA208" s="29">
        <f>IF($B208='Formulario de Respuestas'!$D207,'Formulario de Respuestas'!$M207,"ES DIFERENTE")</f>
        <v>0</v>
      </c>
      <c r="AB208" s="19" t="str">
        <f>IFERROR(VLOOKUP(CONCATENATE(AA$1,AA208),'Formulario de Preguntas'!$C$2:$FN$85,3,FALSE),"")</f>
        <v/>
      </c>
      <c r="AC208" s="1" t="str">
        <f>IFERROR(VLOOKUP(CONCATENATE(AA$1,AA208),'Formulario de Preguntas'!$C$2:$FN$85,4,FALSE),"")</f>
        <v/>
      </c>
      <c r="AD208" s="29">
        <f>IF($B208='Formulario de Respuestas'!$D207,'Formulario de Respuestas'!$N207,"ES DIFERENTE")</f>
        <v>0</v>
      </c>
      <c r="AE208" s="19" t="str">
        <f>IFERROR(VLOOKUP(CONCATENATE(AD$1,AD208),'Formulario de Preguntas'!$C$2:$FN$85,3,FALSE),"")</f>
        <v/>
      </c>
      <c r="AF208" s="1" t="str">
        <f>IFERROR(VLOOKUP(CONCATENATE(AD$1,AD208),'Formulario de Preguntas'!$C$2:$FN$85,4,FALSE),"")</f>
        <v/>
      </c>
      <c r="AG208" s="29">
        <f>IF($B208='Formulario de Respuestas'!$D207,'Formulario de Respuestas'!$O207,"ES DIFERENTE")</f>
        <v>0</v>
      </c>
      <c r="AH208" s="19" t="str">
        <f>IFERROR(VLOOKUP(CONCATENATE(AG$1,AG208),'Formulario de Preguntas'!$C$2:$FN$85,3,FALSE),"")</f>
        <v/>
      </c>
      <c r="AI208" s="1" t="str">
        <f>IFERROR(VLOOKUP(CONCATENATE(AG$1,AG208),'Formulario de Preguntas'!$C$2:$FN$85,4,FALSE),"")</f>
        <v/>
      </c>
      <c r="AJ208" s="29">
        <f>IF($B208='Formulario de Respuestas'!$D207,'Formulario de Respuestas'!$P207,"ES DIFERENTE")</f>
        <v>0</v>
      </c>
      <c r="AK208" s="19" t="str">
        <f>IFERROR(VLOOKUP(CONCATENATE(AJ$1,AJ208),'Formulario de Preguntas'!$C$2:$FN$85,3,FALSE),"")</f>
        <v/>
      </c>
      <c r="AL208" s="1" t="str">
        <f>IFERROR(VLOOKUP(CONCATENATE(AJ$1,AJ208),'Formulario de Preguntas'!$C$2:$FN$85,4,FALSE),"")</f>
        <v/>
      </c>
      <c r="AM208" s="29">
        <f>IF($B208='Formulario de Respuestas'!$D207,'Formulario de Respuestas'!$Q207,"ES DIFERENTE")</f>
        <v>0</v>
      </c>
      <c r="AN208" s="19" t="str">
        <f>IFERROR(VLOOKUP(CONCATENATE(AM$1,AM208),'Formulario de Preguntas'!$C$2:$FN$85,3,FALSE),"")</f>
        <v/>
      </c>
      <c r="AO208" s="1" t="str">
        <f>IFERROR(VLOOKUP(CONCATENATE(AM$1,AM208),'Formulario de Preguntas'!$C$2:$FN$85,4,FALSE),"")</f>
        <v/>
      </c>
      <c r="AP208" s="29">
        <f>IF($B208='Formulario de Respuestas'!$D207,'Formulario de Respuestas'!$R207,"ES DIFERENTE")</f>
        <v>0</v>
      </c>
      <c r="AQ208" s="19" t="str">
        <f>IFERROR(VLOOKUP(CONCATENATE(AP$1,AP208),'Formulario de Preguntas'!$C$2:$FN$85,3,FALSE),"")</f>
        <v/>
      </c>
      <c r="AR208" s="1" t="str">
        <f>IFERROR(VLOOKUP(CONCATENATE(AP$1,AP208),'Formulario de Preguntas'!$C$2:$FN$85,4,FALSE),"")</f>
        <v/>
      </c>
      <c r="AS208" s="29">
        <f>IF($B208='Formulario de Respuestas'!$D207,'Formulario de Respuestas'!$S207,"ES DIFERENTE")</f>
        <v>0</v>
      </c>
      <c r="AT208" s="19" t="str">
        <f>IFERROR(VLOOKUP(CONCATENATE(AS$1,AS208),'Formulario de Preguntas'!$C$2:$FN$85,3,FALSE),"")</f>
        <v/>
      </c>
      <c r="AU208" s="1" t="str">
        <f>IFERROR(VLOOKUP(CONCATENATE(AS$1,AS208),'Formulario de Preguntas'!$C$2:$FN$85,4,FALSE),"")</f>
        <v/>
      </c>
      <c r="AV208" s="29">
        <f>IF($B208='Formulario de Respuestas'!$D207,'Formulario de Respuestas'!$T207,"ES DIFERENTE")</f>
        <v>0</v>
      </c>
      <c r="AW208" s="19" t="str">
        <f>IFERROR(VLOOKUP(CONCATENATE(AV$1,AV208),'Formulario de Preguntas'!$C$2:$FN$85,3,FALSE),"")</f>
        <v/>
      </c>
      <c r="AX208" s="1" t="str">
        <f>IFERROR(VLOOKUP(CONCATENATE(AV$1,AV208),'Formulario de Preguntas'!$C$2:$FN$85,4,FALSE),"")</f>
        <v/>
      </c>
      <c r="AY208" s="29">
        <f>IF($B208='Formulario de Respuestas'!$D207,'Formulario de Respuestas'!$U207,"ES DIFERENTE")</f>
        <v>0</v>
      </c>
      <c r="AZ208" s="19" t="str">
        <f>IFERROR(VLOOKUP(CONCATENATE(AY$1,AY208),'Formulario de Preguntas'!$C$2:$FN$85,3,FALSE),"")</f>
        <v/>
      </c>
      <c r="BA208" s="1" t="str">
        <f>IFERROR(VLOOKUP(CONCATENATE(AY$1,AY208),'Formulario de Preguntas'!$C$2:$FN$85,4,FALSE),"")</f>
        <v/>
      </c>
      <c r="BB208" s="29">
        <f>IF($B208='Formulario de Respuestas'!$D207,'Formulario de Respuestas'!$V207,"ES DIFERENTE")</f>
        <v>0</v>
      </c>
      <c r="BC208" s="19" t="str">
        <f>IFERROR(VLOOKUP(CONCATENATE(BB$1,BB208),'Formulario de Preguntas'!$C$2:$FN$85,3,FALSE),"")</f>
        <v/>
      </c>
      <c r="BD208" s="1" t="str">
        <f>IFERROR(VLOOKUP(CONCATENATE(BB$1,BB208),'Formulario de Preguntas'!$C$2:$FN$85,4,FALSE),"")</f>
        <v/>
      </c>
      <c r="BE208" s="29">
        <f>IF($B208='Formulario de Respuestas'!$D207,'Formulario de Respuestas'!$W207,"ES DIFERENTE")</f>
        <v>0</v>
      </c>
      <c r="BF208" s="19" t="str">
        <f>IFERROR(VLOOKUP(CONCATENATE(BE$1,BE208),'Formulario de Preguntas'!$C$2:$FN$85,3,FALSE),"")</f>
        <v/>
      </c>
      <c r="BG208" s="1" t="str">
        <f>IFERROR(VLOOKUP(CONCATENATE(BE$1,BE208),'Formulario de Preguntas'!$C$2:$FN$85,4,FALSE),"")</f>
        <v/>
      </c>
      <c r="BH208" s="29">
        <f>IF($B208='Formulario de Respuestas'!$D207,'Formulario de Respuestas'!$X207,"ES DIFERENTE")</f>
        <v>0</v>
      </c>
      <c r="BI208" s="19" t="str">
        <f>IFERROR(VLOOKUP(CONCATENATE(BH$1,BH208),'Formulario de Preguntas'!$C$2:$FN$85,3,FALSE),"")</f>
        <v/>
      </c>
      <c r="BJ208" s="1" t="str">
        <f>IFERROR(VLOOKUP(CONCATENATE(BH$1,BH208),'Formulario de Preguntas'!$C$2:$FN$85,4,FALSE),"")</f>
        <v/>
      </c>
      <c r="BL208" s="29">
        <f>IF($B208='Formulario de Respuestas'!$D207,'Formulario de Respuestas'!$X207,"ES DIFERENTE")</f>
        <v>0</v>
      </c>
      <c r="BM208" s="19" t="str">
        <f>IFERROR(VLOOKUP(CONCATENATE(BL$1,BL208),'Formulario de Preguntas'!$C$2:$FN$85,3,FALSE),"")</f>
        <v/>
      </c>
      <c r="BN208" s="1" t="str">
        <f>IFERROR(VLOOKUP(CONCATENATE(BL$1,BL208),'Formulario de Preguntas'!$C$2:$FN$85,4,FALSE),"")</f>
        <v/>
      </c>
      <c r="BP208" s="1">
        <f t="shared" si="10"/>
        <v>0</v>
      </c>
      <c r="BQ208" s="1">
        <f t="shared" si="11"/>
        <v>0.25</v>
      </c>
      <c r="BR208" s="1">
        <f t="shared" si="9"/>
        <v>0</v>
      </c>
      <c r="BS208" s="1">
        <f>COUNTIF('Formulario de Respuestas'!$E207:$AC207,"A")</f>
        <v>0</v>
      </c>
      <c r="BT208" s="1">
        <f>COUNTIF('Formulario de Respuestas'!$E207:$AC207,"B")</f>
        <v>0</v>
      </c>
      <c r="BU208" s="1">
        <f>COUNTIF('Formulario de Respuestas'!$E207:$AC207,"C")</f>
        <v>0</v>
      </c>
      <c r="BV208" s="1">
        <f>COUNTIF('Formulario de Respuestas'!$E207:$AC207,"D")</f>
        <v>0</v>
      </c>
      <c r="BW208" s="1">
        <f>COUNTIF('Formulario de Respuestas'!$E207:$AC207,"E (RESPUESTA ANULADA)")</f>
        <v>0</v>
      </c>
    </row>
    <row r="209" spans="1:75" x14ac:dyDescent="0.25">
      <c r="A209" s="1">
        <f>'Formulario de Respuestas'!C208</f>
        <v>0</v>
      </c>
      <c r="B209" s="1">
        <f>'Formulario de Respuestas'!D208</f>
        <v>0</v>
      </c>
      <c r="C209" s="29">
        <f>IF($B209='Formulario de Respuestas'!$D208,'Formulario de Respuestas'!$E208,"ES DIFERENTE")</f>
        <v>0</v>
      </c>
      <c r="D209" s="19" t="str">
        <f>IFERROR(VLOOKUP(CONCATENATE(C$1,C209),'Formulario de Preguntas'!$C$2:$FN$85,3,FALSE),"")</f>
        <v/>
      </c>
      <c r="E209" s="1" t="str">
        <f>IFERROR(VLOOKUP(CONCATENATE(C$1,C209),'Formulario de Preguntas'!$C$2:$FN$85,4,FALSE),"")</f>
        <v/>
      </c>
      <c r="F209" s="29">
        <f>IF($B209='Formulario de Respuestas'!$D208,'Formulario de Respuestas'!$F208,"ES DIFERENTE")</f>
        <v>0</v>
      </c>
      <c r="G209" s="19" t="str">
        <f>IFERROR(VLOOKUP(CONCATENATE(F$1,F209),'Formulario de Preguntas'!$C$2:$FN$85,3,FALSE),"")</f>
        <v/>
      </c>
      <c r="H209" s="1" t="str">
        <f>IFERROR(VLOOKUP(CONCATENATE(F$1,F209),'Formulario de Preguntas'!$C$2:$FN$85,4,FALSE),"")</f>
        <v/>
      </c>
      <c r="I209" s="29">
        <f>IF($B209='Formulario de Respuestas'!$D208,'Formulario de Respuestas'!$G208,"ES DIFERENTE")</f>
        <v>0</v>
      </c>
      <c r="J209" s="19" t="str">
        <f>IFERROR(VLOOKUP(CONCATENATE(I$1,I209),'Formulario de Preguntas'!$C$2:$FN$85,3,FALSE),"")</f>
        <v/>
      </c>
      <c r="K209" s="1" t="str">
        <f>IFERROR(VLOOKUP(CONCATENATE(I$1,I209),'Formulario de Preguntas'!$C$2:$FN$85,4,FALSE),"")</f>
        <v/>
      </c>
      <c r="L209" s="29">
        <f>IF($B209='Formulario de Respuestas'!$D208,'Formulario de Respuestas'!$H208,"ES DIFERENTE")</f>
        <v>0</v>
      </c>
      <c r="M209" s="19" t="str">
        <f>IFERROR(VLOOKUP(CONCATENATE(L$1,L209),'Formulario de Preguntas'!$C$2:$FN$85,3,FALSE),"")</f>
        <v/>
      </c>
      <c r="N209" s="1" t="str">
        <f>IFERROR(VLOOKUP(CONCATENATE(L$1,L209),'Formulario de Preguntas'!$C$2:$FN$85,4,FALSE),"")</f>
        <v/>
      </c>
      <c r="O209" s="29">
        <f>IF($B209='Formulario de Respuestas'!$D208,'Formulario de Respuestas'!$I208,"ES DIFERENTE")</f>
        <v>0</v>
      </c>
      <c r="P209" s="19" t="str">
        <f>IFERROR(VLOOKUP(CONCATENATE(O$1,O209),'Formulario de Preguntas'!$C$2:$FN$85,3,FALSE),"")</f>
        <v/>
      </c>
      <c r="Q209" s="1" t="str">
        <f>IFERROR(VLOOKUP(CONCATENATE(O$1,O209),'Formulario de Preguntas'!$C$2:$FN$85,4,FALSE),"")</f>
        <v/>
      </c>
      <c r="R209" s="29">
        <f>IF($B209='Formulario de Respuestas'!$D208,'Formulario de Respuestas'!$J208,"ES DIFERENTE")</f>
        <v>0</v>
      </c>
      <c r="S209" s="19" t="str">
        <f>IFERROR(VLOOKUP(CONCATENATE(R$1,R209),'Formulario de Preguntas'!$C$2:$FN$85,3,FALSE),"")</f>
        <v/>
      </c>
      <c r="T209" s="1" t="str">
        <f>IFERROR(VLOOKUP(CONCATENATE(R$1,R209),'Formulario de Preguntas'!$C$2:$FN$85,4,FALSE),"")</f>
        <v/>
      </c>
      <c r="U209" s="29">
        <f>IF($B209='Formulario de Respuestas'!$D208,'Formulario de Respuestas'!$K208,"ES DIFERENTE")</f>
        <v>0</v>
      </c>
      <c r="V209" s="19" t="str">
        <f>IFERROR(VLOOKUP(CONCATENATE(U$1,U209),'Formulario de Preguntas'!$C$2:$FN$85,3,FALSE),"")</f>
        <v/>
      </c>
      <c r="W209" s="1" t="str">
        <f>IFERROR(VLOOKUP(CONCATENATE(U$1,U209),'Formulario de Preguntas'!$C$2:$FN$85,4,FALSE),"")</f>
        <v/>
      </c>
      <c r="X209" s="29">
        <f>IF($B209='Formulario de Respuestas'!$D208,'Formulario de Respuestas'!$L208,"ES DIFERENTE")</f>
        <v>0</v>
      </c>
      <c r="Y209" s="19" t="str">
        <f>IFERROR(VLOOKUP(CONCATENATE(X$1,X209),'Formulario de Preguntas'!$C$2:$FN$85,3,FALSE),"")</f>
        <v/>
      </c>
      <c r="Z209" s="1" t="str">
        <f>IFERROR(VLOOKUP(CONCATENATE(X$1,X209),'Formulario de Preguntas'!$C$2:$FN$85,4,FALSE),"")</f>
        <v/>
      </c>
      <c r="AA209" s="29">
        <f>IF($B209='Formulario de Respuestas'!$D208,'Formulario de Respuestas'!$M208,"ES DIFERENTE")</f>
        <v>0</v>
      </c>
      <c r="AB209" s="19" t="str">
        <f>IFERROR(VLOOKUP(CONCATENATE(AA$1,AA209),'Formulario de Preguntas'!$C$2:$FN$85,3,FALSE),"")</f>
        <v/>
      </c>
      <c r="AC209" s="1" t="str">
        <f>IFERROR(VLOOKUP(CONCATENATE(AA$1,AA209),'Formulario de Preguntas'!$C$2:$FN$85,4,FALSE),"")</f>
        <v/>
      </c>
      <c r="AD209" s="29">
        <f>IF($B209='Formulario de Respuestas'!$D208,'Formulario de Respuestas'!$N208,"ES DIFERENTE")</f>
        <v>0</v>
      </c>
      <c r="AE209" s="19" t="str">
        <f>IFERROR(VLOOKUP(CONCATENATE(AD$1,AD209),'Formulario de Preguntas'!$C$2:$FN$85,3,FALSE),"")</f>
        <v/>
      </c>
      <c r="AF209" s="1" t="str">
        <f>IFERROR(VLOOKUP(CONCATENATE(AD$1,AD209),'Formulario de Preguntas'!$C$2:$FN$85,4,FALSE),"")</f>
        <v/>
      </c>
      <c r="AG209" s="29">
        <f>IF($B209='Formulario de Respuestas'!$D208,'Formulario de Respuestas'!$O208,"ES DIFERENTE")</f>
        <v>0</v>
      </c>
      <c r="AH209" s="19" t="str">
        <f>IFERROR(VLOOKUP(CONCATENATE(AG$1,AG209),'Formulario de Preguntas'!$C$2:$FN$85,3,FALSE),"")</f>
        <v/>
      </c>
      <c r="AI209" s="1" t="str">
        <f>IFERROR(VLOOKUP(CONCATENATE(AG$1,AG209),'Formulario de Preguntas'!$C$2:$FN$85,4,FALSE),"")</f>
        <v/>
      </c>
      <c r="AJ209" s="29">
        <f>IF($B209='Formulario de Respuestas'!$D208,'Formulario de Respuestas'!$P208,"ES DIFERENTE")</f>
        <v>0</v>
      </c>
      <c r="AK209" s="19" t="str">
        <f>IFERROR(VLOOKUP(CONCATENATE(AJ$1,AJ209),'Formulario de Preguntas'!$C$2:$FN$85,3,FALSE),"")</f>
        <v/>
      </c>
      <c r="AL209" s="1" t="str">
        <f>IFERROR(VLOOKUP(CONCATENATE(AJ$1,AJ209),'Formulario de Preguntas'!$C$2:$FN$85,4,FALSE),"")</f>
        <v/>
      </c>
      <c r="AM209" s="29">
        <f>IF($B209='Formulario de Respuestas'!$D208,'Formulario de Respuestas'!$Q208,"ES DIFERENTE")</f>
        <v>0</v>
      </c>
      <c r="AN209" s="19" t="str">
        <f>IFERROR(VLOOKUP(CONCATENATE(AM$1,AM209),'Formulario de Preguntas'!$C$2:$FN$85,3,FALSE),"")</f>
        <v/>
      </c>
      <c r="AO209" s="1" t="str">
        <f>IFERROR(VLOOKUP(CONCATENATE(AM$1,AM209),'Formulario de Preguntas'!$C$2:$FN$85,4,FALSE),"")</f>
        <v/>
      </c>
      <c r="AP209" s="29">
        <f>IF($B209='Formulario de Respuestas'!$D208,'Formulario de Respuestas'!$R208,"ES DIFERENTE")</f>
        <v>0</v>
      </c>
      <c r="AQ209" s="19" t="str">
        <f>IFERROR(VLOOKUP(CONCATENATE(AP$1,AP209),'Formulario de Preguntas'!$C$2:$FN$85,3,FALSE),"")</f>
        <v/>
      </c>
      <c r="AR209" s="1" t="str">
        <f>IFERROR(VLOOKUP(CONCATENATE(AP$1,AP209),'Formulario de Preguntas'!$C$2:$FN$85,4,FALSE),"")</f>
        <v/>
      </c>
      <c r="AS209" s="29">
        <f>IF($B209='Formulario de Respuestas'!$D208,'Formulario de Respuestas'!$S208,"ES DIFERENTE")</f>
        <v>0</v>
      </c>
      <c r="AT209" s="19" t="str">
        <f>IFERROR(VLOOKUP(CONCATENATE(AS$1,AS209),'Formulario de Preguntas'!$C$2:$FN$85,3,FALSE),"")</f>
        <v/>
      </c>
      <c r="AU209" s="1" t="str">
        <f>IFERROR(VLOOKUP(CONCATENATE(AS$1,AS209),'Formulario de Preguntas'!$C$2:$FN$85,4,FALSE),"")</f>
        <v/>
      </c>
      <c r="AV209" s="29">
        <f>IF($B209='Formulario de Respuestas'!$D208,'Formulario de Respuestas'!$T208,"ES DIFERENTE")</f>
        <v>0</v>
      </c>
      <c r="AW209" s="19" t="str">
        <f>IFERROR(VLOOKUP(CONCATENATE(AV$1,AV209),'Formulario de Preguntas'!$C$2:$FN$85,3,FALSE),"")</f>
        <v/>
      </c>
      <c r="AX209" s="1" t="str">
        <f>IFERROR(VLOOKUP(CONCATENATE(AV$1,AV209),'Formulario de Preguntas'!$C$2:$FN$85,4,FALSE),"")</f>
        <v/>
      </c>
      <c r="AY209" s="29">
        <f>IF($B209='Formulario de Respuestas'!$D208,'Formulario de Respuestas'!$U208,"ES DIFERENTE")</f>
        <v>0</v>
      </c>
      <c r="AZ209" s="19" t="str">
        <f>IFERROR(VLOOKUP(CONCATENATE(AY$1,AY209),'Formulario de Preguntas'!$C$2:$FN$85,3,FALSE),"")</f>
        <v/>
      </c>
      <c r="BA209" s="1" t="str">
        <f>IFERROR(VLOOKUP(CONCATENATE(AY$1,AY209),'Formulario de Preguntas'!$C$2:$FN$85,4,FALSE),"")</f>
        <v/>
      </c>
      <c r="BB209" s="29">
        <f>IF($B209='Formulario de Respuestas'!$D208,'Formulario de Respuestas'!$V208,"ES DIFERENTE")</f>
        <v>0</v>
      </c>
      <c r="BC209" s="19" t="str">
        <f>IFERROR(VLOOKUP(CONCATENATE(BB$1,BB209),'Formulario de Preguntas'!$C$2:$FN$85,3,FALSE),"")</f>
        <v/>
      </c>
      <c r="BD209" s="1" t="str">
        <f>IFERROR(VLOOKUP(CONCATENATE(BB$1,BB209),'Formulario de Preguntas'!$C$2:$FN$85,4,FALSE),"")</f>
        <v/>
      </c>
      <c r="BE209" s="29">
        <f>IF($B209='Formulario de Respuestas'!$D208,'Formulario de Respuestas'!$W208,"ES DIFERENTE")</f>
        <v>0</v>
      </c>
      <c r="BF209" s="19" t="str">
        <f>IFERROR(VLOOKUP(CONCATENATE(BE$1,BE209),'Formulario de Preguntas'!$C$2:$FN$85,3,FALSE),"")</f>
        <v/>
      </c>
      <c r="BG209" s="1" t="str">
        <f>IFERROR(VLOOKUP(CONCATENATE(BE$1,BE209),'Formulario de Preguntas'!$C$2:$FN$85,4,FALSE),"")</f>
        <v/>
      </c>
      <c r="BH209" s="29">
        <f>IF($B209='Formulario de Respuestas'!$D208,'Formulario de Respuestas'!$X208,"ES DIFERENTE")</f>
        <v>0</v>
      </c>
      <c r="BI209" s="19" t="str">
        <f>IFERROR(VLOOKUP(CONCATENATE(BH$1,BH209),'Formulario de Preguntas'!$C$2:$FN$85,3,FALSE),"")</f>
        <v/>
      </c>
      <c r="BJ209" s="1" t="str">
        <f>IFERROR(VLOOKUP(CONCATENATE(BH$1,BH209),'Formulario de Preguntas'!$C$2:$FN$85,4,FALSE),"")</f>
        <v/>
      </c>
      <c r="BL209" s="29">
        <f>IF($B209='Formulario de Respuestas'!$D208,'Formulario de Respuestas'!$X208,"ES DIFERENTE")</f>
        <v>0</v>
      </c>
      <c r="BM209" s="19" t="str">
        <f>IFERROR(VLOOKUP(CONCATENATE(BL$1,BL209),'Formulario de Preguntas'!$C$2:$FN$85,3,FALSE),"")</f>
        <v/>
      </c>
      <c r="BN209" s="1" t="str">
        <f>IFERROR(VLOOKUP(CONCATENATE(BL$1,BL209),'Formulario de Preguntas'!$C$2:$FN$85,4,FALSE),"")</f>
        <v/>
      </c>
      <c r="BP209" s="1">
        <f t="shared" si="10"/>
        <v>0</v>
      </c>
      <c r="BQ209" s="1">
        <f t="shared" si="11"/>
        <v>0.25</v>
      </c>
      <c r="BR209" s="1">
        <f t="shared" si="9"/>
        <v>0</v>
      </c>
      <c r="BS209" s="1">
        <f>COUNTIF('Formulario de Respuestas'!$E208:$AC208,"A")</f>
        <v>0</v>
      </c>
      <c r="BT209" s="1">
        <f>COUNTIF('Formulario de Respuestas'!$E208:$AC208,"B")</f>
        <v>0</v>
      </c>
      <c r="BU209" s="1">
        <f>COUNTIF('Formulario de Respuestas'!$E208:$AC208,"C")</f>
        <v>0</v>
      </c>
      <c r="BV209" s="1">
        <f>COUNTIF('Formulario de Respuestas'!$E208:$AC208,"D")</f>
        <v>0</v>
      </c>
      <c r="BW209" s="1">
        <f>COUNTIF('Formulario de Respuestas'!$E208:$AC208,"E (RESPUESTA ANULADA)")</f>
        <v>0</v>
      </c>
    </row>
    <row r="210" spans="1:75" x14ac:dyDescent="0.25">
      <c r="A210" s="1">
        <f>'Formulario de Respuestas'!C209</f>
        <v>0</v>
      </c>
      <c r="B210" s="1">
        <f>'Formulario de Respuestas'!D209</f>
        <v>0</v>
      </c>
      <c r="C210" s="29">
        <f>IF($B210='Formulario de Respuestas'!$D209,'Formulario de Respuestas'!$E209,"ES DIFERENTE")</f>
        <v>0</v>
      </c>
      <c r="D210" s="19" t="str">
        <f>IFERROR(VLOOKUP(CONCATENATE(C$1,C210),'Formulario de Preguntas'!$C$2:$FN$85,3,FALSE),"")</f>
        <v/>
      </c>
      <c r="E210" s="1" t="str">
        <f>IFERROR(VLOOKUP(CONCATENATE(C$1,C210),'Formulario de Preguntas'!$C$2:$FN$85,4,FALSE),"")</f>
        <v/>
      </c>
      <c r="F210" s="29">
        <f>IF($B210='Formulario de Respuestas'!$D209,'Formulario de Respuestas'!$F209,"ES DIFERENTE")</f>
        <v>0</v>
      </c>
      <c r="G210" s="19" t="str">
        <f>IFERROR(VLOOKUP(CONCATENATE(F$1,F210),'Formulario de Preguntas'!$C$2:$FN$85,3,FALSE),"")</f>
        <v/>
      </c>
      <c r="H210" s="1" t="str">
        <f>IFERROR(VLOOKUP(CONCATENATE(F$1,F210),'Formulario de Preguntas'!$C$2:$FN$85,4,FALSE),"")</f>
        <v/>
      </c>
      <c r="I210" s="29">
        <f>IF($B210='Formulario de Respuestas'!$D209,'Formulario de Respuestas'!$G209,"ES DIFERENTE")</f>
        <v>0</v>
      </c>
      <c r="J210" s="19" t="str">
        <f>IFERROR(VLOOKUP(CONCATENATE(I$1,I210),'Formulario de Preguntas'!$C$2:$FN$85,3,FALSE),"")</f>
        <v/>
      </c>
      <c r="K210" s="1" t="str">
        <f>IFERROR(VLOOKUP(CONCATENATE(I$1,I210),'Formulario de Preguntas'!$C$2:$FN$85,4,FALSE),"")</f>
        <v/>
      </c>
      <c r="L210" s="29">
        <f>IF($B210='Formulario de Respuestas'!$D209,'Formulario de Respuestas'!$H209,"ES DIFERENTE")</f>
        <v>0</v>
      </c>
      <c r="M210" s="19" t="str">
        <f>IFERROR(VLOOKUP(CONCATENATE(L$1,L210),'Formulario de Preguntas'!$C$2:$FN$85,3,FALSE),"")</f>
        <v/>
      </c>
      <c r="N210" s="1" t="str">
        <f>IFERROR(VLOOKUP(CONCATENATE(L$1,L210),'Formulario de Preguntas'!$C$2:$FN$85,4,FALSE),"")</f>
        <v/>
      </c>
      <c r="O210" s="29">
        <f>IF($B210='Formulario de Respuestas'!$D209,'Formulario de Respuestas'!$I209,"ES DIFERENTE")</f>
        <v>0</v>
      </c>
      <c r="P210" s="19" t="str">
        <f>IFERROR(VLOOKUP(CONCATENATE(O$1,O210),'Formulario de Preguntas'!$C$2:$FN$85,3,FALSE),"")</f>
        <v/>
      </c>
      <c r="Q210" s="1" t="str">
        <f>IFERROR(VLOOKUP(CONCATENATE(O$1,O210),'Formulario de Preguntas'!$C$2:$FN$85,4,FALSE),"")</f>
        <v/>
      </c>
      <c r="R210" s="29">
        <f>IF($B210='Formulario de Respuestas'!$D209,'Formulario de Respuestas'!$J209,"ES DIFERENTE")</f>
        <v>0</v>
      </c>
      <c r="S210" s="19" t="str">
        <f>IFERROR(VLOOKUP(CONCATENATE(R$1,R210),'Formulario de Preguntas'!$C$2:$FN$85,3,FALSE),"")</f>
        <v/>
      </c>
      <c r="T210" s="1" t="str">
        <f>IFERROR(VLOOKUP(CONCATENATE(R$1,R210),'Formulario de Preguntas'!$C$2:$FN$85,4,FALSE),"")</f>
        <v/>
      </c>
      <c r="U210" s="29">
        <f>IF($B210='Formulario de Respuestas'!$D209,'Formulario de Respuestas'!$K209,"ES DIFERENTE")</f>
        <v>0</v>
      </c>
      <c r="V210" s="19" t="str">
        <f>IFERROR(VLOOKUP(CONCATENATE(U$1,U210),'Formulario de Preguntas'!$C$2:$FN$85,3,FALSE),"")</f>
        <v/>
      </c>
      <c r="W210" s="1" t="str">
        <f>IFERROR(VLOOKUP(CONCATENATE(U$1,U210),'Formulario de Preguntas'!$C$2:$FN$85,4,FALSE),"")</f>
        <v/>
      </c>
      <c r="X210" s="29">
        <f>IF($B210='Formulario de Respuestas'!$D209,'Formulario de Respuestas'!$L209,"ES DIFERENTE")</f>
        <v>0</v>
      </c>
      <c r="Y210" s="19" t="str">
        <f>IFERROR(VLOOKUP(CONCATENATE(X$1,X210),'Formulario de Preguntas'!$C$2:$FN$85,3,FALSE),"")</f>
        <v/>
      </c>
      <c r="Z210" s="1" t="str">
        <f>IFERROR(VLOOKUP(CONCATENATE(X$1,X210),'Formulario de Preguntas'!$C$2:$FN$85,4,FALSE),"")</f>
        <v/>
      </c>
      <c r="AA210" s="29">
        <f>IF($B210='Formulario de Respuestas'!$D209,'Formulario de Respuestas'!$M209,"ES DIFERENTE")</f>
        <v>0</v>
      </c>
      <c r="AB210" s="19" t="str">
        <f>IFERROR(VLOOKUP(CONCATENATE(AA$1,AA210),'Formulario de Preguntas'!$C$2:$FN$85,3,FALSE),"")</f>
        <v/>
      </c>
      <c r="AC210" s="1" t="str">
        <f>IFERROR(VLOOKUP(CONCATENATE(AA$1,AA210),'Formulario de Preguntas'!$C$2:$FN$85,4,FALSE),"")</f>
        <v/>
      </c>
      <c r="AD210" s="29">
        <f>IF($B210='Formulario de Respuestas'!$D209,'Formulario de Respuestas'!$N209,"ES DIFERENTE")</f>
        <v>0</v>
      </c>
      <c r="AE210" s="19" t="str">
        <f>IFERROR(VLOOKUP(CONCATENATE(AD$1,AD210),'Formulario de Preguntas'!$C$2:$FN$85,3,FALSE),"")</f>
        <v/>
      </c>
      <c r="AF210" s="1" t="str">
        <f>IFERROR(VLOOKUP(CONCATENATE(AD$1,AD210),'Formulario de Preguntas'!$C$2:$FN$85,4,FALSE),"")</f>
        <v/>
      </c>
      <c r="AG210" s="29">
        <f>IF($B210='Formulario de Respuestas'!$D209,'Formulario de Respuestas'!$O209,"ES DIFERENTE")</f>
        <v>0</v>
      </c>
      <c r="AH210" s="19" t="str">
        <f>IFERROR(VLOOKUP(CONCATENATE(AG$1,AG210),'Formulario de Preguntas'!$C$2:$FN$85,3,FALSE),"")</f>
        <v/>
      </c>
      <c r="AI210" s="1" t="str">
        <f>IFERROR(VLOOKUP(CONCATENATE(AG$1,AG210),'Formulario de Preguntas'!$C$2:$FN$85,4,FALSE),"")</f>
        <v/>
      </c>
      <c r="AJ210" s="29">
        <f>IF($B210='Formulario de Respuestas'!$D209,'Formulario de Respuestas'!$P209,"ES DIFERENTE")</f>
        <v>0</v>
      </c>
      <c r="AK210" s="19" t="str">
        <f>IFERROR(VLOOKUP(CONCATENATE(AJ$1,AJ210),'Formulario de Preguntas'!$C$2:$FN$85,3,FALSE),"")</f>
        <v/>
      </c>
      <c r="AL210" s="1" t="str">
        <f>IFERROR(VLOOKUP(CONCATENATE(AJ$1,AJ210),'Formulario de Preguntas'!$C$2:$FN$85,4,FALSE),"")</f>
        <v/>
      </c>
      <c r="AM210" s="29">
        <f>IF($B210='Formulario de Respuestas'!$D209,'Formulario de Respuestas'!$Q209,"ES DIFERENTE")</f>
        <v>0</v>
      </c>
      <c r="AN210" s="19" t="str">
        <f>IFERROR(VLOOKUP(CONCATENATE(AM$1,AM210),'Formulario de Preguntas'!$C$2:$FN$85,3,FALSE),"")</f>
        <v/>
      </c>
      <c r="AO210" s="1" t="str">
        <f>IFERROR(VLOOKUP(CONCATENATE(AM$1,AM210),'Formulario de Preguntas'!$C$2:$FN$85,4,FALSE),"")</f>
        <v/>
      </c>
      <c r="AP210" s="29">
        <f>IF($B210='Formulario de Respuestas'!$D209,'Formulario de Respuestas'!$R209,"ES DIFERENTE")</f>
        <v>0</v>
      </c>
      <c r="AQ210" s="19" t="str">
        <f>IFERROR(VLOOKUP(CONCATENATE(AP$1,AP210),'Formulario de Preguntas'!$C$2:$FN$85,3,FALSE),"")</f>
        <v/>
      </c>
      <c r="AR210" s="1" t="str">
        <f>IFERROR(VLOOKUP(CONCATENATE(AP$1,AP210),'Formulario de Preguntas'!$C$2:$FN$85,4,FALSE),"")</f>
        <v/>
      </c>
      <c r="AS210" s="29">
        <f>IF($B210='Formulario de Respuestas'!$D209,'Formulario de Respuestas'!$S209,"ES DIFERENTE")</f>
        <v>0</v>
      </c>
      <c r="AT210" s="19" t="str">
        <f>IFERROR(VLOOKUP(CONCATENATE(AS$1,AS210),'Formulario de Preguntas'!$C$2:$FN$85,3,FALSE),"")</f>
        <v/>
      </c>
      <c r="AU210" s="1" t="str">
        <f>IFERROR(VLOOKUP(CONCATENATE(AS$1,AS210),'Formulario de Preguntas'!$C$2:$FN$85,4,FALSE),"")</f>
        <v/>
      </c>
      <c r="AV210" s="29">
        <f>IF($B210='Formulario de Respuestas'!$D209,'Formulario de Respuestas'!$T209,"ES DIFERENTE")</f>
        <v>0</v>
      </c>
      <c r="AW210" s="19" t="str">
        <f>IFERROR(VLOOKUP(CONCATENATE(AV$1,AV210),'Formulario de Preguntas'!$C$2:$FN$85,3,FALSE),"")</f>
        <v/>
      </c>
      <c r="AX210" s="1" t="str">
        <f>IFERROR(VLOOKUP(CONCATENATE(AV$1,AV210),'Formulario de Preguntas'!$C$2:$FN$85,4,FALSE),"")</f>
        <v/>
      </c>
      <c r="AY210" s="29">
        <f>IF($B210='Formulario de Respuestas'!$D209,'Formulario de Respuestas'!$U209,"ES DIFERENTE")</f>
        <v>0</v>
      </c>
      <c r="AZ210" s="19" t="str">
        <f>IFERROR(VLOOKUP(CONCATENATE(AY$1,AY210),'Formulario de Preguntas'!$C$2:$FN$85,3,FALSE),"")</f>
        <v/>
      </c>
      <c r="BA210" s="1" t="str">
        <f>IFERROR(VLOOKUP(CONCATENATE(AY$1,AY210),'Formulario de Preguntas'!$C$2:$FN$85,4,FALSE),"")</f>
        <v/>
      </c>
      <c r="BB210" s="29">
        <f>IF($B210='Formulario de Respuestas'!$D209,'Formulario de Respuestas'!$V209,"ES DIFERENTE")</f>
        <v>0</v>
      </c>
      <c r="BC210" s="19" t="str">
        <f>IFERROR(VLOOKUP(CONCATENATE(BB$1,BB210),'Formulario de Preguntas'!$C$2:$FN$85,3,FALSE),"")</f>
        <v/>
      </c>
      <c r="BD210" s="1" t="str">
        <f>IFERROR(VLOOKUP(CONCATENATE(BB$1,BB210),'Formulario de Preguntas'!$C$2:$FN$85,4,FALSE),"")</f>
        <v/>
      </c>
      <c r="BE210" s="29">
        <f>IF($B210='Formulario de Respuestas'!$D209,'Formulario de Respuestas'!$W209,"ES DIFERENTE")</f>
        <v>0</v>
      </c>
      <c r="BF210" s="19" t="str">
        <f>IFERROR(VLOOKUP(CONCATENATE(BE$1,BE210),'Formulario de Preguntas'!$C$2:$FN$85,3,FALSE),"")</f>
        <v/>
      </c>
      <c r="BG210" s="1" t="str">
        <f>IFERROR(VLOOKUP(CONCATENATE(BE$1,BE210),'Formulario de Preguntas'!$C$2:$FN$85,4,FALSE),"")</f>
        <v/>
      </c>
      <c r="BH210" s="29">
        <f>IF($B210='Formulario de Respuestas'!$D209,'Formulario de Respuestas'!$X209,"ES DIFERENTE")</f>
        <v>0</v>
      </c>
      <c r="BI210" s="19" t="str">
        <f>IFERROR(VLOOKUP(CONCATENATE(BH$1,BH210),'Formulario de Preguntas'!$C$2:$FN$85,3,FALSE),"")</f>
        <v/>
      </c>
      <c r="BJ210" s="1" t="str">
        <f>IFERROR(VLOOKUP(CONCATENATE(BH$1,BH210),'Formulario de Preguntas'!$C$2:$FN$85,4,FALSE),"")</f>
        <v/>
      </c>
      <c r="BL210" s="29">
        <f>IF($B210='Formulario de Respuestas'!$D209,'Formulario de Respuestas'!$X209,"ES DIFERENTE")</f>
        <v>0</v>
      </c>
      <c r="BM210" s="19" t="str">
        <f>IFERROR(VLOOKUP(CONCATENATE(BL$1,BL210),'Formulario de Preguntas'!$C$2:$FN$85,3,FALSE),"")</f>
        <v/>
      </c>
      <c r="BN210" s="1" t="str">
        <f>IFERROR(VLOOKUP(CONCATENATE(BL$1,BL210),'Formulario de Preguntas'!$C$2:$FN$85,4,FALSE),"")</f>
        <v/>
      </c>
      <c r="BP210" s="1">
        <f t="shared" si="10"/>
        <v>0</v>
      </c>
      <c r="BQ210" s="1">
        <f t="shared" si="11"/>
        <v>0.25</v>
      </c>
      <c r="BR210" s="1">
        <f t="shared" si="9"/>
        <v>0</v>
      </c>
      <c r="BS210" s="1">
        <f>COUNTIF('Formulario de Respuestas'!$E209:$AC209,"A")</f>
        <v>0</v>
      </c>
      <c r="BT210" s="1">
        <f>COUNTIF('Formulario de Respuestas'!$E209:$AC209,"B")</f>
        <v>0</v>
      </c>
      <c r="BU210" s="1">
        <f>COUNTIF('Formulario de Respuestas'!$E209:$AC209,"C")</f>
        <v>0</v>
      </c>
      <c r="BV210" s="1">
        <f>COUNTIF('Formulario de Respuestas'!$E209:$AC209,"D")</f>
        <v>0</v>
      </c>
      <c r="BW210" s="1">
        <f>COUNTIF('Formulario de Respuestas'!$E209:$AC209,"E (RESPUESTA ANULADA)")</f>
        <v>0</v>
      </c>
    </row>
    <row r="211" spans="1:75" x14ac:dyDescent="0.25">
      <c r="A211" s="1">
        <f>'Formulario de Respuestas'!C210</f>
        <v>0</v>
      </c>
      <c r="B211" s="1">
        <f>'Formulario de Respuestas'!D210</f>
        <v>0</v>
      </c>
      <c r="C211" s="29">
        <f>IF($B211='Formulario de Respuestas'!$D210,'Formulario de Respuestas'!$E210,"ES DIFERENTE")</f>
        <v>0</v>
      </c>
      <c r="D211" s="19" t="str">
        <f>IFERROR(VLOOKUP(CONCATENATE(C$1,C211),'Formulario de Preguntas'!$C$2:$FN$85,3,FALSE),"")</f>
        <v/>
      </c>
      <c r="E211" s="1" t="str">
        <f>IFERROR(VLOOKUP(CONCATENATE(C$1,C211),'Formulario de Preguntas'!$C$2:$FN$85,4,FALSE),"")</f>
        <v/>
      </c>
      <c r="F211" s="29">
        <f>IF($B211='Formulario de Respuestas'!$D210,'Formulario de Respuestas'!$F210,"ES DIFERENTE")</f>
        <v>0</v>
      </c>
      <c r="G211" s="19" t="str">
        <f>IFERROR(VLOOKUP(CONCATENATE(F$1,F211),'Formulario de Preguntas'!$C$2:$FN$85,3,FALSE),"")</f>
        <v/>
      </c>
      <c r="H211" s="1" t="str">
        <f>IFERROR(VLOOKUP(CONCATENATE(F$1,F211),'Formulario de Preguntas'!$C$2:$FN$85,4,FALSE),"")</f>
        <v/>
      </c>
      <c r="I211" s="29">
        <f>IF($B211='Formulario de Respuestas'!$D210,'Formulario de Respuestas'!$G210,"ES DIFERENTE")</f>
        <v>0</v>
      </c>
      <c r="J211" s="19" t="str">
        <f>IFERROR(VLOOKUP(CONCATENATE(I$1,I211),'Formulario de Preguntas'!$C$2:$FN$85,3,FALSE),"")</f>
        <v/>
      </c>
      <c r="K211" s="1" t="str">
        <f>IFERROR(VLOOKUP(CONCATENATE(I$1,I211),'Formulario de Preguntas'!$C$2:$FN$85,4,FALSE),"")</f>
        <v/>
      </c>
      <c r="L211" s="29">
        <f>IF($B211='Formulario de Respuestas'!$D210,'Formulario de Respuestas'!$H210,"ES DIFERENTE")</f>
        <v>0</v>
      </c>
      <c r="M211" s="19" t="str">
        <f>IFERROR(VLOOKUP(CONCATENATE(L$1,L211),'Formulario de Preguntas'!$C$2:$FN$85,3,FALSE),"")</f>
        <v/>
      </c>
      <c r="N211" s="1" t="str">
        <f>IFERROR(VLOOKUP(CONCATENATE(L$1,L211),'Formulario de Preguntas'!$C$2:$FN$85,4,FALSE),"")</f>
        <v/>
      </c>
      <c r="O211" s="29">
        <f>IF($B211='Formulario de Respuestas'!$D210,'Formulario de Respuestas'!$I210,"ES DIFERENTE")</f>
        <v>0</v>
      </c>
      <c r="P211" s="19" t="str">
        <f>IFERROR(VLOOKUP(CONCATENATE(O$1,O211),'Formulario de Preguntas'!$C$2:$FN$85,3,FALSE),"")</f>
        <v/>
      </c>
      <c r="Q211" s="1" t="str">
        <f>IFERROR(VLOOKUP(CONCATENATE(O$1,O211),'Formulario de Preguntas'!$C$2:$FN$85,4,FALSE),"")</f>
        <v/>
      </c>
      <c r="R211" s="29">
        <f>IF($B211='Formulario de Respuestas'!$D210,'Formulario de Respuestas'!$J210,"ES DIFERENTE")</f>
        <v>0</v>
      </c>
      <c r="S211" s="19" t="str">
        <f>IFERROR(VLOOKUP(CONCATENATE(R$1,R211),'Formulario de Preguntas'!$C$2:$FN$85,3,FALSE),"")</f>
        <v/>
      </c>
      <c r="T211" s="1" t="str">
        <f>IFERROR(VLOOKUP(CONCATENATE(R$1,R211),'Formulario de Preguntas'!$C$2:$FN$85,4,FALSE),"")</f>
        <v/>
      </c>
      <c r="U211" s="29">
        <f>IF($B211='Formulario de Respuestas'!$D210,'Formulario de Respuestas'!$K210,"ES DIFERENTE")</f>
        <v>0</v>
      </c>
      <c r="V211" s="19" t="str">
        <f>IFERROR(VLOOKUP(CONCATENATE(U$1,U211),'Formulario de Preguntas'!$C$2:$FN$85,3,FALSE),"")</f>
        <v/>
      </c>
      <c r="W211" s="1" t="str">
        <f>IFERROR(VLOOKUP(CONCATENATE(U$1,U211),'Formulario de Preguntas'!$C$2:$FN$85,4,FALSE),"")</f>
        <v/>
      </c>
      <c r="X211" s="29">
        <f>IF($B211='Formulario de Respuestas'!$D210,'Formulario de Respuestas'!$L210,"ES DIFERENTE")</f>
        <v>0</v>
      </c>
      <c r="Y211" s="19" t="str">
        <f>IFERROR(VLOOKUP(CONCATENATE(X$1,X211),'Formulario de Preguntas'!$C$2:$FN$85,3,FALSE),"")</f>
        <v/>
      </c>
      <c r="Z211" s="1" t="str">
        <f>IFERROR(VLOOKUP(CONCATENATE(X$1,X211),'Formulario de Preguntas'!$C$2:$FN$85,4,FALSE),"")</f>
        <v/>
      </c>
      <c r="AA211" s="29">
        <f>IF($B211='Formulario de Respuestas'!$D210,'Formulario de Respuestas'!$M210,"ES DIFERENTE")</f>
        <v>0</v>
      </c>
      <c r="AB211" s="19" t="str">
        <f>IFERROR(VLOOKUP(CONCATENATE(AA$1,AA211),'Formulario de Preguntas'!$C$2:$FN$85,3,FALSE),"")</f>
        <v/>
      </c>
      <c r="AC211" s="1" t="str">
        <f>IFERROR(VLOOKUP(CONCATENATE(AA$1,AA211),'Formulario de Preguntas'!$C$2:$FN$85,4,FALSE),"")</f>
        <v/>
      </c>
      <c r="AD211" s="29">
        <f>IF($B211='Formulario de Respuestas'!$D210,'Formulario de Respuestas'!$N210,"ES DIFERENTE")</f>
        <v>0</v>
      </c>
      <c r="AE211" s="19" t="str">
        <f>IFERROR(VLOOKUP(CONCATENATE(AD$1,AD211),'Formulario de Preguntas'!$C$2:$FN$85,3,FALSE),"")</f>
        <v/>
      </c>
      <c r="AF211" s="1" t="str">
        <f>IFERROR(VLOOKUP(CONCATENATE(AD$1,AD211),'Formulario de Preguntas'!$C$2:$FN$85,4,FALSE),"")</f>
        <v/>
      </c>
      <c r="AG211" s="29">
        <f>IF($B211='Formulario de Respuestas'!$D210,'Formulario de Respuestas'!$O210,"ES DIFERENTE")</f>
        <v>0</v>
      </c>
      <c r="AH211" s="19" t="str">
        <f>IFERROR(VLOOKUP(CONCATENATE(AG$1,AG211),'Formulario de Preguntas'!$C$2:$FN$85,3,FALSE),"")</f>
        <v/>
      </c>
      <c r="AI211" s="1" t="str">
        <f>IFERROR(VLOOKUP(CONCATENATE(AG$1,AG211),'Formulario de Preguntas'!$C$2:$FN$85,4,FALSE),"")</f>
        <v/>
      </c>
      <c r="AJ211" s="29">
        <f>IF($B211='Formulario de Respuestas'!$D210,'Formulario de Respuestas'!$P210,"ES DIFERENTE")</f>
        <v>0</v>
      </c>
      <c r="AK211" s="19" t="str">
        <f>IFERROR(VLOOKUP(CONCATENATE(AJ$1,AJ211),'Formulario de Preguntas'!$C$2:$FN$85,3,FALSE),"")</f>
        <v/>
      </c>
      <c r="AL211" s="1" t="str">
        <f>IFERROR(VLOOKUP(CONCATENATE(AJ$1,AJ211),'Formulario de Preguntas'!$C$2:$FN$85,4,FALSE),"")</f>
        <v/>
      </c>
      <c r="AM211" s="29">
        <f>IF($B211='Formulario de Respuestas'!$D210,'Formulario de Respuestas'!$Q210,"ES DIFERENTE")</f>
        <v>0</v>
      </c>
      <c r="AN211" s="19" t="str">
        <f>IFERROR(VLOOKUP(CONCATENATE(AM$1,AM211),'Formulario de Preguntas'!$C$2:$FN$85,3,FALSE),"")</f>
        <v/>
      </c>
      <c r="AO211" s="1" t="str">
        <f>IFERROR(VLOOKUP(CONCATENATE(AM$1,AM211),'Formulario de Preguntas'!$C$2:$FN$85,4,FALSE),"")</f>
        <v/>
      </c>
      <c r="AP211" s="29">
        <f>IF($B211='Formulario de Respuestas'!$D210,'Formulario de Respuestas'!$R210,"ES DIFERENTE")</f>
        <v>0</v>
      </c>
      <c r="AQ211" s="19" t="str">
        <f>IFERROR(VLOOKUP(CONCATENATE(AP$1,AP211),'Formulario de Preguntas'!$C$2:$FN$85,3,FALSE),"")</f>
        <v/>
      </c>
      <c r="AR211" s="1" t="str">
        <f>IFERROR(VLOOKUP(CONCATENATE(AP$1,AP211),'Formulario de Preguntas'!$C$2:$FN$85,4,FALSE),"")</f>
        <v/>
      </c>
      <c r="AS211" s="29">
        <f>IF($B211='Formulario de Respuestas'!$D210,'Formulario de Respuestas'!$S210,"ES DIFERENTE")</f>
        <v>0</v>
      </c>
      <c r="AT211" s="19" t="str">
        <f>IFERROR(VLOOKUP(CONCATENATE(AS$1,AS211),'Formulario de Preguntas'!$C$2:$FN$85,3,FALSE),"")</f>
        <v/>
      </c>
      <c r="AU211" s="1" t="str">
        <f>IFERROR(VLOOKUP(CONCATENATE(AS$1,AS211),'Formulario de Preguntas'!$C$2:$FN$85,4,FALSE),"")</f>
        <v/>
      </c>
      <c r="AV211" s="29">
        <f>IF($B211='Formulario de Respuestas'!$D210,'Formulario de Respuestas'!$T210,"ES DIFERENTE")</f>
        <v>0</v>
      </c>
      <c r="AW211" s="19" t="str">
        <f>IFERROR(VLOOKUP(CONCATENATE(AV$1,AV211),'Formulario de Preguntas'!$C$2:$FN$85,3,FALSE),"")</f>
        <v/>
      </c>
      <c r="AX211" s="1" t="str">
        <f>IFERROR(VLOOKUP(CONCATENATE(AV$1,AV211),'Formulario de Preguntas'!$C$2:$FN$85,4,FALSE),"")</f>
        <v/>
      </c>
      <c r="AY211" s="29">
        <f>IF($B211='Formulario de Respuestas'!$D210,'Formulario de Respuestas'!$U210,"ES DIFERENTE")</f>
        <v>0</v>
      </c>
      <c r="AZ211" s="19" t="str">
        <f>IFERROR(VLOOKUP(CONCATENATE(AY$1,AY211),'Formulario de Preguntas'!$C$2:$FN$85,3,FALSE),"")</f>
        <v/>
      </c>
      <c r="BA211" s="1" t="str">
        <f>IFERROR(VLOOKUP(CONCATENATE(AY$1,AY211),'Formulario de Preguntas'!$C$2:$FN$85,4,FALSE),"")</f>
        <v/>
      </c>
      <c r="BB211" s="29">
        <f>IF($B211='Formulario de Respuestas'!$D210,'Formulario de Respuestas'!$V210,"ES DIFERENTE")</f>
        <v>0</v>
      </c>
      <c r="BC211" s="19" t="str">
        <f>IFERROR(VLOOKUP(CONCATENATE(BB$1,BB211),'Formulario de Preguntas'!$C$2:$FN$85,3,FALSE),"")</f>
        <v/>
      </c>
      <c r="BD211" s="1" t="str">
        <f>IFERROR(VLOOKUP(CONCATENATE(BB$1,BB211),'Formulario de Preguntas'!$C$2:$FN$85,4,FALSE),"")</f>
        <v/>
      </c>
      <c r="BE211" s="29">
        <f>IF($B211='Formulario de Respuestas'!$D210,'Formulario de Respuestas'!$W210,"ES DIFERENTE")</f>
        <v>0</v>
      </c>
      <c r="BF211" s="19" t="str">
        <f>IFERROR(VLOOKUP(CONCATENATE(BE$1,BE211),'Formulario de Preguntas'!$C$2:$FN$85,3,FALSE),"")</f>
        <v/>
      </c>
      <c r="BG211" s="1" t="str">
        <f>IFERROR(VLOOKUP(CONCATENATE(BE$1,BE211),'Formulario de Preguntas'!$C$2:$FN$85,4,FALSE),"")</f>
        <v/>
      </c>
      <c r="BH211" s="29">
        <f>IF($B211='Formulario de Respuestas'!$D210,'Formulario de Respuestas'!$X210,"ES DIFERENTE")</f>
        <v>0</v>
      </c>
      <c r="BI211" s="19" t="str">
        <f>IFERROR(VLOOKUP(CONCATENATE(BH$1,BH211),'Formulario de Preguntas'!$C$2:$FN$85,3,FALSE),"")</f>
        <v/>
      </c>
      <c r="BJ211" s="1" t="str">
        <f>IFERROR(VLOOKUP(CONCATENATE(BH$1,BH211),'Formulario de Preguntas'!$C$2:$FN$85,4,FALSE),"")</f>
        <v/>
      </c>
      <c r="BL211" s="29">
        <f>IF($B211='Formulario de Respuestas'!$D210,'Formulario de Respuestas'!$X210,"ES DIFERENTE")</f>
        <v>0</v>
      </c>
      <c r="BM211" s="19" t="str">
        <f>IFERROR(VLOOKUP(CONCATENATE(BL$1,BL211),'Formulario de Preguntas'!$C$2:$FN$85,3,FALSE),"")</f>
        <v/>
      </c>
      <c r="BN211" s="1" t="str">
        <f>IFERROR(VLOOKUP(CONCATENATE(BL$1,BL211),'Formulario de Preguntas'!$C$2:$FN$85,4,FALSE),"")</f>
        <v/>
      </c>
      <c r="BP211" s="1">
        <f t="shared" si="10"/>
        <v>0</v>
      </c>
      <c r="BQ211" s="1">
        <f t="shared" si="11"/>
        <v>0.25</v>
      </c>
      <c r="BR211" s="1">
        <f t="shared" si="9"/>
        <v>0</v>
      </c>
      <c r="BS211" s="1">
        <f>COUNTIF('Formulario de Respuestas'!$E210:$AC210,"A")</f>
        <v>0</v>
      </c>
      <c r="BT211" s="1">
        <f>COUNTIF('Formulario de Respuestas'!$E210:$AC210,"B")</f>
        <v>0</v>
      </c>
      <c r="BU211" s="1">
        <f>COUNTIF('Formulario de Respuestas'!$E210:$AC210,"C")</f>
        <v>0</v>
      </c>
      <c r="BV211" s="1">
        <f>COUNTIF('Formulario de Respuestas'!$E210:$AC210,"D")</f>
        <v>0</v>
      </c>
      <c r="BW211" s="1">
        <f>COUNTIF('Formulario de Respuestas'!$E210:$AC210,"E (RESPUESTA ANULADA)")</f>
        <v>0</v>
      </c>
    </row>
    <row r="212" spans="1:75" x14ac:dyDescent="0.25">
      <c r="A212" s="1">
        <f>'Formulario de Respuestas'!C211</f>
        <v>0</v>
      </c>
      <c r="B212" s="1">
        <f>'Formulario de Respuestas'!D211</f>
        <v>0</v>
      </c>
      <c r="C212" s="29">
        <f>IF($B212='Formulario de Respuestas'!$D211,'Formulario de Respuestas'!$E211,"ES DIFERENTE")</f>
        <v>0</v>
      </c>
      <c r="D212" s="19" t="str">
        <f>IFERROR(VLOOKUP(CONCATENATE(C$1,C212),'Formulario de Preguntas'!$C$2:$FN$85,3,FALSE),"")</f>
        <v/>
      </c>
      <c r="E212" s="1" t="str">
        <f>IFERROR(VLOOKUP(CONCATENATE(C$1,C212),'Formulario de Preguntas'!$C$2:$FN$85,4,FALSE),"")</f>
        <v/>
      </c>
      <c r="F212" s="29">
        <f>IF($B212='Formulario de Respuestas'!$D211,'Formulario de Respuestas'!$F211,"ES DIFERENTE")</f>
        <v>0</v>
      </c>
      <c r="G212" s="19" t="str">
        <f>IFERROR(VLOOKUP(CONCATENATE(F$1,F212),'Formulario de Preguntas'!$C$2:$FN$85,3,FALSE),"")</f>
        <v/>
      </c>
      <c r="H212" s="1" t="str">
        <f>IFERROR(VLOOKUP(CONCATENATE(F$1,F212),'Formulario de Preguntas'!$C$2:$FN$85,4,FALSE),"")</f>
        <v/>
      </c>
      <c r="I212" s="29">
        <f>IF($B212='Formulario de Respuestas'!$D211,'Formulario de Respuestas'!$G211,"ES DIFERENTE")</f>
        <v>0</v>
      </c>
      <c r="J212" s="19" t="str">
        <f>IFERROR(VLOOKUP(CONCATENATE(I$1,I212),'Formulario de Preguntas'!$C$2:$FN$85,3,FALSE),"")</f>
        <v/>
      </c>
      <c r="K212" s="1" t="str">
        <f>IFERROR(VLOOKUP(CONCATENATE(I$1,I212),'Formulario de Preguntas'!$C$2:$FN$85,4,FALSE),"")</f>
        <v/>
      </c>
      <c r="L212" s="29">
        <f>IF($B212='Formulario de Respuestas'!$D211,'Formulario de Respuestas'!$H211,"ES DIFERENTE")</f>
        <v>0</v>
      </c>
      <c r="M212" s="19" t="str">
        <f>IFERROR(VLOOKUP(CONCATENATE(L$1,L212),'Formulario de Preguntas'!$C$2:$FN$85,3,FALSE),"")</f>
        <v/>
      </c>
      <c r="N212" s="1" t="str">
        <f>IFERROR(VLOOKUP(CONCATENATE(L$1,L212),'Formulario de Preguntas'!$C$2:$FN$85,4,FALSE),"")</f>
        <v/>
      </c>
      <c r="O212" s="29">
        <f>IF($B212='Formulario de Respuestas'!$D211,'Formulario de Respuestas'!$I211,"ES DIFERENTE")</f>
        <v>0</v>
      </c>
      <c r="P212" s="19" t="str">
        <f>IFERROR(VLOOKUP(CONCATENATE(O$1,O212),'Formulario de Preguntas'!$C$2:$FN$85,3,FALSE),"")</f>
        <v/>
      </c>
      <c r="Q212" s="1" t="str">
        <f>IFERROR(VLOOKUP(CONCATENATE(O$1,O212),'Formulario de Preguntas'!$C$2:$FN$85,4,FALSE),"")</f>
        <v/>
      </c>
      <c r="R212" s="29">
        <f>IF($B212='Formulario de Respuestas'!$D211,'Formulario de Respuestas'!$J211,"ES DIFERENTE")</f>
        <v>0</v>
      </c>
      <c r="S212" s="19" t="str">
        <f>IFERROR(VLOOKUP(CONCATENATE(R$1,R212),'Formulario de Preguntas'!$C$2:$FN$85,3,FALSE),"")</f>
        <v/>
      </c>
      <c r="T212" s="1" t="str">
        <f>IFERROR(VLOOKUP(CONCATENATE(R$1,R212),'Formulario de Preguntas'!$C$2:$FN$85,4,FALSE),"")</f>
        <v/>
      </c>
      <c r="U212" s="29">
        <f>IF($B212='Formulario de Respuestas'!$D211,'Formulario de Respuestas'!$K211,"ES DIFERENTE")</f>
        <v>0</v>
      </c>
      <c r="V212" s="19" t="str">
        <f>IFERROR(VLOOKUP(CONCATENATE(U$1,U212),'Formulario de Preguntas'!$C$2:$FN$85,3,FALSE),"")</f>
        <v/>
      </c>
      <c r="W212" s="1" t="str">
        <f>IFERROR(VLOOKUP(CONCATENATE(U$1,U212),'Formulario de Preguntas'!$C$2:$FN$85,4,FALSE),"")</f>
        <v/>
      </c>
      <c r="X212" s="29">
        <f>IF($B212='Formulario de Respuestas'!$D211,'Formulario de Respuestas'!$L211,"ES DIFERENTE")</f>
        <v>0</v>
      </c>
      <c r="Y212" s="19" t="str">
        <f>IFERROR(VLOOKUP(CONCATENATE(X$1,X212),'Formulario de Preguntas'!$C$2:$FN$85,3,FALSE),"")</f>
        <v/>
      </c>
      <c r="Z212" s="1" t="str">
        <f>IFERROR(VLOOKUP(CONCATENATE(X$1,X212),'Formulario de Preguntas'!$C$2:$FN$85,4,FALSE),"")</f>
        <v/>
      </c>
      <c r="AA212" s="29">
        <f>IF($B212='Formulario de Respuestas'!$D211,'Formulario de Respuestas'!$M211,"ES DIFERENTE")</f>
        <v>0</v>
      </c>
      <c r="AB212" s="19" t="str">
        <f>IFERROR(VLOOKUP(CONCATENATE(AA$1,AA212),'Formulario de Preguntas'!$C$2:$FN$85,3,FALSE),"")</f>
        <v/>
      </c>
      <c r="AC212" s="1" t="str">
        <f>IFERROR(VLOOKUP(CONCATENATE(AA$1,AA212),'Formulario de Preguntas'!$C$2:$FN$85,4,FALSE),"")</f>
        <v/>
      </c>
      <c r="AD212" s="29">
        <f>IF($B212='Formulario de Respuestas'!$D211,'Formulario de Respuestas'!$N211,"ES DIFERENTE")</f>
        <v>0</v>
      </c>
      <c r="AE212" s="19" t="str">
        <f>IFERROR(VLOOKUP(CONCATENATE(AD$1,AD212),'Formulario de Preguntas'!$C$2:$FN$85,3,FALSE),"")</f>
        <v/>
      </c>
      <c r="AF212" s="1" t="str">
        <f>IFERROR(VLOOKUP(CONCATENATE(AD$1,AD212),'Formulario de Preguntas'!$C$2:$FN$85,4,FALSE),"")</f>
        <v/>
      </c>
      <c r="AG212" s="29">
        <f>IF($B212='Formulario de Respuestas'!$D211,'Formulario de Respuestas'!$O211,"ES DIFERENTE")</f>
        <v>0</v>
      </c>
      <c r="AH212" s="19" t="str">
        <f>IFERROR(VLOOKUP(CONCATENATE(AG$1,AG212),'Formulario de Preguntas'!$C$2:$FN$85,3,FALSE),"")</f>
        <v/>
      </c>
      <c r="AI212" s="1" t="str">
        <f>IFERROR(VLOOKUP(CONCATENATE(AG$1,AG212),'Formulario de Preguntas'!$C$2:$FN$85,4,FALSE),"")</f>
        <v/>
      </c>
      <c r="AJ212" s="29">
        <f>IF($B212='Formulario de Respuestas'!$D211,'Formulario de Respuestas'!$P211,"ES DIFERENTE")</f>
        <v>0</v>
      </c>
      <c r="AK212" s="19" t="str">
        <f>IFERROR(VLOOKUP(CONCATENATE(AJ$1,AJ212),'Formulario de Preguntas'!$C$2:$FN$85,3,FALSE),"")</f>
        <v/>
      </c>
      <c r="AL212" s="1" t="str">
        <f>IFERROR(VLOOKUP(CONCATENATE(AJ$1,AJ212),'Formulario de Preguntas'!$C$2:$FN$85,4,FALSE),"")</f>
        <v/>
      </c>
      <c r="AM212" s="29">
        <f>IF($B212='Formulario de Respuestas'!$D211,'Formulario de Respuestas'!$Q211,"ES DIFERENTE")</f>
        <v>0</v>
      </c>
      <c r="AN212" s="19" t="str">
        <f>IFERROR(VLOOKUP(CONCATENATE(AM$1,AM212),'Formulario de Preguntas'!$C$2:$FN$85,3,FALSE),"")</f>
        <v/>
      </c>
      <c r="AO212" s="1" t="str">
        <f>IFERROR(VLOOKUP(CONCATENATE(AM$1,AM212),'Formulario de Preguntas'!$C$2:$FN$85,4,FALSE),"")</f>
        <v/>
      </c>
      <c r="AP212" s="29">
        <f>IF($B212='Formulario de Respuestas'!$D211,'Formulario de Respuestas'!$R211,"ES DIFERENTE")</f>
        <v>0</v>
      </c>
      <c r="AQ212" s="19" t="str">
        <f>IFERROR(VLOOKUP(CONCATENATE(AP$1,AP212),'Formulario de Preguntas'!$C$2:$FN$85,3,FALSE),"")</f>
        <v/>
      </c>
      <c r="AR212" s="1" t="str">
        <f>IFERROR(VLOOKUP(CONCATENATE(AP$1,AP212),'Formulario de Preguntas'!$C$2:$FN$85,4,FALSE),"")</f>
        <v/>
      </c>
      <c r="AS212" s="29">
        <f>IF($B212='Formulario de Respuestas'!$D211,'Formulario de Respuestas'!$S211,"ES DIFERENTE")</f>
        <v>0</v>
      </c>
      <c r="AT212" s="19" t="str">
        <f>IFERROR(VLOOKUP(CONCATENATE(AS$1,AS212),'Formulario de Preguntas'!$C$2:$FN$85,3,FALSE),"")</f>
        <v/>
      </c>
      <c r="AU212" s="1" t="str">
        <f>IFERROR(VLOOKUP(CONCATENATE(AS$1,AS212),'Formulario de Preguntas'!$C$2:$FN$85,4,FALSE),"")</f>
        <v/>
      </c>
      <c r="AV212" s="29">
        <f>IF($B212='Formulario de Respuestas'!$D211,'Formulario de Respuestas'!$T211,"ES DIFERENTE")</f>
        <v>0</v>
      </c>
      <c r="AW212" s="19" t="str">
        <f>IFERROR(VLOOKUP(CONCATENATE(AV$1,AV212),'Formulario de Preguntas'!$C$2:$FN$85,3,FALSE),"")</f>
        <v/>
      </c>
      <c r="AX212" s="1" t="str">
        <f>IFERROR(VLOOKUP(CONCATENATE(AV$1,AV212),'Formulario de Preguntas'!$C$2:$FN$85,4,FALSE),"")</f>
        <v/>
      </c>
      <c r="AY212" s="29">
        <f>IF($B212='Formulario de Respuestas'!$D211,'Formulario de Respuestas'!$U211,"ES DIFERENTE")</f>
        <v>0</v>
      </c>
      <c r="AZ212" s="19" t="str">
        <f>IFERROR(VLOOKUP(CONCATENATE(AY$1,AY212),'Formulario de Preguntas'!$C$2:$FN$85,3,FALSE),"")</f>
        <v/>
      </c>
      <c r="BA212" s="1" t="str">
        <f>IFERROR(VLOOKUP(CONCATENATE(AY$1,AY212),'Formulario de Preguntas'!$C$2:$FN$85,4,FALSE),"")</f>
        <v/>
      </c>
      <c r="BB212" s="29">
        <f>IF($B212='Formulario de Respuestas'!$D211,'Formulario de Respuestas'!$V211,"ES DIFERENTE")</f>
        <v>0</v>
      </c>
      <c r="BC212" s="19" t="str">
        <f>IFERROR(VLOOKUP(CONCATENATE(BB$1,BB212),'Formulario de Preguntas'!$C$2:$FN$85,3,FALSE),"")</f>
        <v/>
      </c>
      <c r="BD212" s="1" t="str">
        <f>IFERROR(VLOOKUP(CONCATENATE(BB$1,BB212),'Formulario de Preguntas'!$C$2:$FN$85,4,FALSE),"")</f>
        <v/>
      </c>
      <c r="BE212" s="29">
        <f>IF($B212='Formulario de Respuestas'!$D211,'Formulario de Respuestas'!$W211,"ES DIFERENTE")</f>
        <v>0</v>
      </c>
      <c r="BF212" s="19" t="str">
        <f>IFERROR(VLOOKUP(CONCATENATE(BE$1,BE212),'Formulario de Preguntas'!$C$2:$FN$85,3,FALSE),"")</f>
        <v/>
      </c>
      <c r="BG212" s="1" t="str">
        <f>IFERROR(VLOOKUP(CONCATENATE(BE$1,BE212),'Formulario de Preguntas'!$C$2:$FN$85,4,FALSE),"")</f>
        <v/>
      </c>
      <c r="BH212" s="29">
        <f>IF($B212='Formulario de Respuestas'!$D211,'Formulario de Respuestas'!$X211,"ES DIFERENTE")</f>
        <v>0</v>
      </c>
      <c r="BI212" s="19" t="str">
        <f>IFERROR(VLOOKUP(CONCATENATE(BH$1,BH212),'Formulario de Preguntas'!$C$2:$FN$85,3,FALSE),"")</f>
        <v/>
      </c>
      <c r="BJ212" s="1" t="str">
        <f>IFERROR(VLOOKUP(CONCATENATE(BH$1,BH212),'Formulario de Preguntas'!$C$2:$FN$85,4,FALSE),"")</f>
        <v/>
      </c>
      <c r="BL212" s="29">
        <f>IF($B212='Formulario de Respuestas'!$D211,'Formulario de Respuestas'!$X211,"ES DIFERENTE")</f>
        <v>0</v>
      </c>
      <c r="BM212" s="19" t="str">
        <f>IFERROR(VLOOKUP(CONCATENATE(BL$1,BL212),'Formulario de Preguntas'!$C$2:$FN$85,3,FALSE),"")</f>
        <v/>
      </c>
      <c r="BN212" s="1" t="str">
        <f>IFERROR(VLOOKUP(CONCATENATE(BL$1,BL212),'Formulario de Preguntas'!$C$2:$FN$85,4,FALSE),"")</f>
        <v/>
      </c>
      <c r="BP212" s="1">
        <f t="shared" si="10"/>
        <v>0</v>
      </c>
      <c r="BQ212" s="1">
        <f t="shared" si="11"/>
        <v>0.25</v>
      </c>
      <c r="BR212" s="1">
        <f t="shared" si="9"/>
        <v>0</v>
      </c>
      <c r="BS212" s="1">
        <f>COUNTIF('Formulario de Respuestas'!$E211:$AC211,"A")</f>
        <v>0</v>
      </c>
      <c r="BT212" s="1">
        <f>COUNTIF('Formulario de Respuestas'!$E211:$AC211,"B")</f>
        <v>0</v>
      </c>
      <c r="BU212" s="1">
        <f>COUNTIF('Formulario de Respuestas'!$E211:$AC211,"C")</f>
        <v>0</v>
      </c>
      <c r="BV212" s="1">
        <f>COUNTIF('Formulario de Respuestas'!$E211:$AC211,"D")</f>
        <v>0</v>
      </c>
      <c r="BW212" s="1">
        <f>COUNTIF('Formulario de Respuestas'!$E211:$AC211,"E (RESPUESTA ANULADA)")</f>
        <v>0</v>
      </c>
    </row>
    <row r="213" spans="1:75" x14ac:dyDescent="0.25">
      <c r="A213" s="1">
        <f>'Formulario de Respuestas'!C212</f>
        <v>0</v>
      </c>
      <c r="B213" s="1">
        <f>'Formulario de Respuestas'!D212</f>
        <v>0</v>
      </c>
      <c r="C213" s="29">
        <f>IF($B213='Formulario de Respuestas'!$D212,'Formulario de Respuestas'!$E212,"ES DIFERENTE")</f>
        <v>0</v>
      </c>
      <c r="D213" s="19" t="str">
        <f>IFERROR(VLOOKUP(CONCATENATE(C$1,C213),'Formulario de Preguntas'!$C$2:$FN$85,3,FALSE),"")</f>
        <v/>
      </c>
      <c r="E213" s="1" t="str">
        <f>IFERROR(VLOOKUP(CONCATENATE(C$1,C213),'Formulario de Preguntas'!$C$2:$FN$85,4,FALSE),"")</f>
        <v/>
      </c>
      <c r="F213" s="29">
        <f>IF($B213='Formulario de Respuestas'!$D212,'Formulario de Respuestas'!$F212,"ES DIFERENTE")</f>
        <v>0</v>
      </c>
      <c r="G213" s="19" t="str">
        <f>IFERROR(VLOOKUP(CONCATENATE(F$1,F213),'Formulario de Preguntas'!$C$2:$FN$85,3,FALSE),"")</f>
        <v/>
      </c>
      <c r="H213" s="1" t="str">
        <f>IFERROR(VLOOKUP(CONCATENATE(F$1,F213),'Formulario de Preguntas'!$C$2:$FN$85,4,FALSE),"")</f>
        <v/>
      </c>
      <c r="I213" s="29">
        <f>IF($B213='Formulario de Respuestas'!$D212,'Formulario de Respuestas'!$G212,"ES DIFERENTE")</f>
        <v>0</v>
      </c>
      <c r="J213" s="19" t="str">
        <f>IFERROR(VLOOKUP(CONCATENATE(I$1,I213),'Formulario de Preguntas'!$C$2:$FN$85,3,FALSE),"")</f>
        <v/>
      </c>
      <c r="K213" s="1" t="str">
        <f>IFERROR(VLOOKUP(CONCATENATE(I$1,I213),'Formulario de Preguntas'!$C$2:$FN$85,4,FALSE),"")</f>
        <v/>
      </c>
      <c r="L213" s="29">
        <f>IF($B213='Formulario de Respuestas'!$D212,'Formulario de Respuestas'!$H212,"ES DIFERENTE")</f>
        <v>0</v>
      </c>
      <c r="M213" s="19" t="str">
        <f>IFERROR(VLOOKUP(CONCATENATE(L$1,L213),'Formulario de Preguntas'!$C$2:$FN$85,3,FALSE),"")</f>
        <v/>
      </c>
      <c r="N213" s="1" t="str">
        <f>IFERROR(VLOOKUP(CONCATENATE(L$1,L213),'Formulario de Preguntas'!$C$2:$FN$85,4,FALSE),"")</f>
        <v/>
      </c>
      <c r="O213" s="29">
        <f>IF($B213='Formulario de Respuestas'!$D212,'Formulario de Respuestas'!$I212,"ES DIFERENTE")</f>
        <v>0</v>
      </c>
      <c r="P213" s="19" t="str">
        <f>IFERROR(VLOOKUP(CONCATENATE(O$1,O213),'Formulario de Preguntas'!$C$2:$FN$85,3,FALSE),"")</f>
        <v/>
      </c>
      <c r="Q213" s="1" t="str">
        <f>IFERROR(VLOOKUP(CONCATENATE(O$1,O213),'Formulario de Preguntas'!$C$2:$FN$85,4,FALSE),"")</f>
        <v/>
      </c>
      <c r="R213" s="29">
        <f>IF($B213='Formulario de Respuestas'!$D212,'Formulario de Respuestas'!$J212,"ES DIFERENTE")</f>
        <v>0</v>
      </c>
      <c r="S213" s="19" t="str">
        <f>IFERROR(VLOOKUP(CONCATENATE(R$1,R213),'Formulario de Preguntas'!$C$2:$FN$85,3,FALSE),"")</f>
        <v/>
      </c>
      <c r="T213" s="1" t="str">
        <f>IFERROR(VLOOKUP(CONCATENATE(R$1,R213),'Formulario de Preguntas'!$C$2:$FN$85,4,FALSE),"")</f>
        <v/>
      </c>
      <c r="U213" s="29">
        <f>IF($B213='Formulario de Respuestas'!$D212,'Formulario de Respuestas'!$K212,"ES DIFERENTE")</f>
        <v>0</v>
      </c>
      <c r="V213" s="19" t="str">
        <f>IFERROR(VLOOKUP(CONCATENATE(U$1,U213),'Formulario de Preguntas'!$C$2:$FN$85,3,FALSE),"")</f>
        <v/>
      </c>
      <c r="W213" s="1" t="str">
        <f>IFERROR(VLOOKUP(CONCATENATE(U$1,U213),'Formulario de Preguntas'!$C$2:$FN$85,4,FALSE),"")</f>
        <v/>
      </c>
      <c r="X213" s="29">
        <f>IF($B213='Formulario de Respuestas'!$D212,'Formulario de Respuestas'!$L212,"ES DIFERENTE")</f>
        <v>0</v>
      </c>
      <c r="Y213" s="19" t="str">
        <f>IFERROR(VLOOKUP(CONCATENATE(X$1,X213),'Formulario de Preguntas'!$C$2:$FN$85,3,FALSE),"")</f>
        <v/>
      </c>
      <c r="Z213" s="1" t="str">
        <f>IFERROR(VLOOKUP(CONCATENATE(X$1,X213),'Formulario de Preguntas'!$C$2:$FN$85,4,FALSE),"")</f>
        <v/>
      </c>
      <c r="AA213" s="29">
        <f>IF($B213='Formulario de Respuestas'!$D212,'Formulario de Respuestas'!$M212,"ES DIFERENTE")</f>
        <v>0</v>
      </c>
      <c r="AB213" s="19" t="str">
        <f>IFERROR(VLOOKUP(CONCATENATE(AA$1,AA213),'Formulario de Preguntas'!$C$2:$FN$85,3,FALSE),"")</f>
        <v/>
      </c>
      <c r="AC213" s="1" t="str">
        <f>IFERROR(VLOOKUP(CONCATENATE(AA$1,AA213),'Formulario de Preguntas'!$C$2:$FN$85,4,FALSE),"")</f>
        <v/>
      </c>
      <c r="AD213" s="29">
        <f>IF($B213='Formulario de Respuestas'!$D212,'Formulario de Respuestas'!$N212,"ES DIFERENTE")</f>
        <v>0</v>
      </c>
      <c r="AE213" s="19" t="str">
        <f>IFERROR(VLOOKUP(CONCATENATE(AD$1,AD213),'Formulario de Preguntas'!$C$2:$FN$85,3,FALSE),"")</f>
        <v/>
      </c>
      <c r="AF213" s="1" t="str">
        <f>IFERROR(VLOOKUP(CONCATENATE(AD$1,AD213),'Formulario de Preguntas'!$C$2:$FN$85,4,FALSE),"")</f>
        <v/>
      </c>
      <c r="AG213" s="29">
        <f>IF($B213='Formulario de Respuestas'!$D212,'Formulario de Respuestas'!$O212,"ES DIFERENTE")</f>
        <v>0</v>
      </c>
      <c r="AH213" s="19" t="str">
        <f>IFERROR(VLOOKUP(CONCATENATE(AG$1,AG213),'Formulario de Preguntas'!$C$2:$FN$85,3,FALSE),"")</f>
        <v/>
      </c>
      <c r="AI213" s="1" t="str">
        <f>IFERROR(VLOOKUP(CONCATENATE(AG$1,AG213),'Formulario de Preguntas'!$C$2:$FN$85,4,FALSE),"")</f>
        <v/>
      </c>
      <c r="AJ213" s="29">
        <f>IF($B213='Formulario de Respuestas'!$D212,'Formulario de Respuestas'!$P212,"ES DIFERENTE")</f>
        <v>0</v>
      </c>
      <c r="AK213" s="19" t="str">
        <f>IFERROR(VLOOKUP(CONCATENATE(AJ$1,AJ213),'Formulario de Preguntas'!$C$2:$FN$85,3,FALSE),"")</f>
        <v/>
      </c>
      <c r="AL213" s="1" t="str">
        <f>IFERROR(VLOOKUP(CONCATENATE(AJ$1,AJ213),'Formulario de Preguntas'!$C$2:$FN$85,4,FALSE),"")</f>
        <v/>
      </c>
      <c r="AM213" s="29">
        <f>IF($B213='Formulario de Respuestas'!$D212,'Formulario de Respuestas'!$Q212,"ES DIFERENTE")</f>
        <v>0</v>
      </c>
      <c r="AN213" s="19" t="str">
        <f>IFERROR(VLOOKUP(CONCATENATE(AM$1,AM213),'Formulario de Preguntas'!$C$2:$FN$85,3,FALSE),"")</f>
        <v/>
      </c>
      <c r="AO213" s="1" t="str">
        <f>IFERROR(VLOOKUP(CONCATENATE(AM$1,AM213),'Formulario de Preguntas'!$C$2:$FN$85,4,FALSE),"")</f>
        <v/>
      </c>
      <c r="AP213" s="29">
        <f>IF($B213='Formulario de Respuestas'!$D212,'Formulario de Respuestas'!$R212,"ES DIFERENTE")</f>
        <v>0</v>
      </c>
      <c r="AQ213" s="19" t="str">
        <f>IFERROR(VLOOKUP(CONCATENATE(AP$1,AP213),'Formulario de Preguntas'!$C$2:$FN$85,3,FALSE),"")</f>
        <v/>
      </c>
      <c r="AR213" s="1" t="str">
        <f>IFERROR(VLOOKUP(CONCATENATE(AP$1,AP213),'Formulario de Preguntas'!$C$2:$FN$85,4,FALSE),"")</f>
        <v/>
      </c>
      <c r="AS213" s="29">
        <f>IF($B213='Formulario de Respuestas'!$D212,'Formulario de Respuestas'!$S212,"ES DIFERENTE")</f>
        <v>0</v>
      </c>
      <c r="AT213" s="19" t="str">
        <f>IFERROR(VLOOKUP(CONCATENATE(AS$1,AS213),'Formulario de Preguntas'!$C$2:$FN$85,3,FALSE),"")</f>
        <v/>
      </c>
      <c r="AU213" s="1" t="str">
        <f>IFERROR(VLOOKUP(CONCATENATE(AS$1,AS213),'Formulario de Preguntas'!$C$2:$FN$85,4,FALSE),"")</f>
        <v/>
      </c>
      <c r="AV213" s="29">
        <f>IF($B213='Formulario de Respuestas'!$D212,'Formulario de Respuestas'!$T212,"ES DIFERENTE")</f>
        <v>0</v>
      </c>
      <c r="AW213" s="19" t="str">
        <f>IFERROR(VLOOKUP(CONCATENATE(AV$1,AV213),'Formulario de Preguntas'!$C$2:$FN$85,3,FALSE),"")</f>
        <v/>
      </c>
      <c r="AX213" s="1" t="str">
        <f>IFERROR(VLOOKUP(CONCATENATE(AV$1,AV213),'Formulario de Preguntas'!$C$2:$FN$85,4,FALSE),"")</f>
        <v/>
      </c>
      <c r="AY213" s="29">
        <f>IF($B213='Formulario de Respuestas'!$D212,'Formulario de Respuestas'!$U212,"ES DIFERENTE")</f>
        <v>0</v>
      </c>
      <c r="AZ213" s="19" t="str">
        <f>IFERROR(VLOOKUP(CONCATENATE(AY$1,AY213),'Formulario de Preguntas'!$C$2:$FN$85,3,FALSE),"")</f>
        <v/>
      </c>
      <c r="BA213" s="1" t="str">
        <f>IFERROR(VLOOKUP(CONCATENATE(AY$1,AY213),'Formulario de Preguntas'!$C$2:$FN$85,4,FALSE),"")</f>
        <v/>
      </c>
      <c r="BB213" s="29">
        <f>IF($B213='Formulario de Respuestas'!$D212,'Formulario de Respuestas'!$V212,"ES DIFERENTE")</f>
        <v>0</v>
      </c>
      <c r="BC213" s="19" t="str">
        <f>IFERROR(VLOOKUP(CONCATENATE(BB$1,BB213),'Formulario de Preguntas'!$C$2:$FN$85,3,FALSE),"")</f>
        <v/>
      </c>
      <c r="BD213" s="1" t="str">
        <f>IFERROR(VLOOKUP(CONCATENATE(BB$1,BB213),'Formulario de Preguntas'!$C$2:$FN$85,4,FALSE),"")</f>
        <v/>
      </c>
      <c r="BE213" s="29">
        <f>IF($B213='Formulario de Respuestas'!$D212,'Formulario de Respuestas'!$W212,"ES DIFERENTE")</f>
        <v>0</v>
      </c>
      <c r="BF213" s="19" t="str">
        <f>IFERROR(VLOOKUP(CONCATENATE(BE$1,BE213),'Formulario de Preguntas'!$C$2:$FN$85,3,FALSE),"")</f>
        <v/>
      </c>
      <c r="BG213" s="1" t="str">
        <f>IFERROR(VLOOKUP(CONCATENATE(BE$1,BE213),'Formulario de Preguntas'!$C$2:$FN$85,4,FALSE),"")</f>
        <v/>
      </c>
      <c r="BH213" s="29">
        <f>IF($B213='Formulario de Respuestas'!$D212,'Formulario de Respuestas'!$X212,"ES DIFERENTE")</f>
        <v>0</v>
      </c>
      <c r="BI213" s="19" t="str">
        <f>IFERROR(VLOOKUP(CONCATENATE(BH$1,BH213),'Formulario de Preguntas'!$C$2:$FN$85,3,FALSE),"")</f>
        <v/>
      </c>
      <c r="BJ213" s="1" t="str">
        <f>IFERROR(VLOOKUP(CONCATENATE(BH$1,BH213),'Formulario de Preguntas'!$C$2:$FN$85,4,FALSE),"")</f>
        <v/>
      </c>
      <c r="BL213" s="29">
        <f>IF($B213='Formulario de Respuestas'!$D212,'Formulario de Respuestas'!$X212,"ES DIFERENTE")</f>
        <v>0</v>
      </c>
      <c r="BM213" s="19" t="str">
        <f>IFERROR(VLOOKUP(CONCATENATE(BL$1,BL213),'Formulario de Preguntas'!$C$2:$FN$85,3,FALSE),"")</f>
        <v/>
      </c>
      <c r="BN213" s="1" t="str">
        <f>IFERROR(VLOOKUP(CONCATENATE(BL$1,BL213),'Formulario de Preguntas'!$C$2:$FN$85,4,FALSE),"")</f>
        <v/>
      </c>
      <c r="BP213" s="1">
        <f t="shared" si="10"/>
        <v>0</v>
      </c>
      <c r="BQ213" s="1">
        <f t="shared" si="11"/>
        <v>0.25</v>
      </c>
      <c r="BR213" s="1">
        <f t="shared" si="9"/>
        <v>0</v>
      </c>
      <c r="BS213" s="1">
        <f>COUNTIF('Formulario de Respuestas'!$E212:$AC212,"A")</f>
        <v>0</v>
      </c>
      <c r="BT213" s="1">
        <f>COUNTIF('Formulario de Respuestas'!$E212:$AC212,"B")</f>
        <v>0</v>
      </c>
      <c r="BU213" s="1">
        <f>COUNTIF('Formulario de Respuestas'!$E212:$AC212,"C")</f>
        <v>0</v>
      </c>
      <c r="BV213" s="1">
        <f>COUNTIF('Formulario de Respuestas'!$E212:$AC212,"D")</f>
        <v>0</v>
      </c>
      <c r="BW213" s="1">
        <f>COUNTIF('Formulario de Respuestas'!$E212:$AC212,"E (RESPUESTA ANULADA)")</f>
        <v>0</v>
      </c>
    </row>
    <row r="214" spans="1:75" x14ac:dyDescent="0.25">
      <c r="A214" s="1">
        <f>'Formulario de Respuestas'!C213</f>
        <v>0</v>
      </c>
      <c r="B214" s="1">
        <f>'Formulario de Respuestas'!D213</f>
        <v>0</v>
      </c>
      <c r="C214" s="29">
        <f>IF($B214='Formulario de Respuestas'!$D213,'Formulario de Respuestas'!$E213,"ES DIFERENTE")</f>
        <v>0</v>
      </c>
      <c r="D214" s="19" t="str">
        <f>IFERROR(VLOOKUP(CONCATENATE(C$1,C214),'Formulario de Preguntas'!$C$2:$FN$85,3,FALSE),"")</f>
        <v/>
      </c>
      <c r="E214" s="1" t="str">
        <f>IFERROR(VLOOKUP(CONCATENATE(C$1,C214),'Formulario de Preguntas'!$C$2:$FN$85,4,FALSE),"")</f>
        <v/>
      </c>
      <c r="F214" s="29">
        <f>IF($B214='Formulario de Respuestas'!$D213,'Formulario de Respuestas'!$F213,"ES DIFERENTE")</f>
        <v>0</v>
      </c>
      <c r="G214" s="19" t="str">
        <f>IFERROR(VLOOKUP(CONCATENATE(F$1,F214),'Formulario de Preguntas'!$C$2:$FN$85,3,FALSE),"")</f>
        <v/>
      </c>
      <c r="H214" s="1" t="str">
        <f>IFERROR(VLOOKUP(CONCATENATE(F$1,F214),'Formulario de Preguntas'!$C$2:$FN$85,4,FALSE),"")</f>
        <v/>
      </c>
      <c r="I214" s="29">
        <f>IF($B214='Formulario de Respuestas'!$D213,'Formulario de Respuestas'!$G213,"ES DIFERENTE")</f>
        <v>0</v>
      </c>
      <c r="J214" s="19" t="str">
        <f>IFERROR(VLOOKUP(CONCATENATE(I$1,I214),'Formulario de Preguntas'!$C$2:$FN$85,3,FALSE),"")</f>
        <v/>
      </c>
      <c r="K214" s="1" t="str">
        <f>IFERROR(VLOOKUP(CONCATENATE(I$1,I214),'Formulario de Preguntas'!$C$2:$FN$85,4,FALSE),"")</f>
        <v/>
      </c>
      <c r="L214" s="29">
        <f>IF($B214='Formulario de Respuestas'!$D213,'Formulario de Respuestas'!$H213,"ES DIFERENTE")</f>
        <v>0</v>
      </c>
      <c r="M214" s="19" t="str">
        <f>IFERROR(VLOOKUP(CONCATENATE(L$1,L214),'Formulario de Preguntas'!$C$2:$FN$85,3,FALSE),"")</f>
        <v/>
      </c>
      <c r="N214" s="1" t="str">
        <f>IFERROR(VLOOKUP(CONCATENATE(L$1,L214),'Formulario de Preguntas'!$C$2:$FN$85,4,FALSE),"")</f>
        <v/>
      </c>
      <c r="O214" s="29">
        <f>IF($B214='Formulario de Respuestas'!$D213,'Formulario de Respuestas'!$I213,"ES DIFERENTE")</f>
        <v>0</v>
      </c>
      <c r="P214" s="19" t="str">
        <f>IFERROR(VLOOKUP(CONCATENATE(O$1,O214),'Formulario de Preguntas'!$C$2:$FN$85,3,FALSE),"")</f>
        <v/>
      </c>
      <c r="Q214" s="1" t="str">
        <f>IFERROR(VLOOKUP(CONCATENATE(O$1,O214),'Formulario de Preguntas'!$C$2:$FN$85,4,FALSE),"")</f>
        <v/>
      </c>
      <c r="R214" s="29">
        <f>IF($B214='Formulario de Respuestas'!$D213,'Formulario de Respuestas'!$J213,"ES DIFERENTE")</f>
        <v>0</v>
      </c>
      <c r="S214" s="19" t="str">
        <f>IFERROR(VLOOKUP(CONCATENATE(R$1,R214),'Formulario de Preguntas'!$C$2:$FN$85,3,FALSE),"")</f>
        <v/>
      </c>
      <c r="T214" s="1" t="str">
        <f>IFERROR(VLOOKUP(CONCATENATE(R$1,R214),'Formulario de Preguntas'!$C$2:$FN$85,4,FALSE),"")</f>
        <v/>
      </c>
      <c r="U214" s="29">
        <f>IF($B214='Formulario de Respuestas'!$D213,'Formulario de Respuestas'!$K213,"ES DIFERENTE")</f>
        <v>0</v>
      </c>
      <c r="V214" s="19" t="str">
        <f>IFERROR(VLOOKUP(CONCATENATE(U$1,U214),'Formulario de Preguntas'!$C$2:$FN$85,3,FALSE),"")</f>
        <v/>
      </c>
      <c r="W214" s="1" t="str">
        <f>IFERROR(VLOOKUP(CONCATENATE(U$1,U214),'Formulario de Preguntas'!$C$2:$FN$85,4,FALSE),"")</f>
        <v/>
      </c>
      <c r="X214" s="29">
        <f>IF($B214='Formulario de Respuestas'!$D213,'Formulario de Respuestas'!$L213,"ES DIFERENTE")</f>
        <v>0</v>
      </c>
      <c r="Y214" s="19" t="str">
        <f>IFERROR(VLOOKUP(CONCATENATE(X$1,X214),'Formulario de Preguntas'!$C$2:$FN$85,3,FALSE),"")</f>
        <v/>
      </c>
      <c r="Z214" s="1" t="str">
        <f>IFERROR(VLOOKUP(CONCATENATE(X$1,X214),'Formulario de Preguntas'!$C$2:$FN$85,4,FALSE),"")</f>
        <v/>
      </c>
      <c r="AA214" s="29">
        <f>IF($B214='Formulario de Respuestas'!$D213,'Formulario de Respuestas'!$M213,"ES DIFERENTE")</f>
        <v>0</v>
      </c>
      <c r="AB214" s="19" t="str">
        <f>IFERROR(VLOOKUP(CONCATENATE(AA$1,AA214),'Formulario de Preguntas'!$C$2:$FN$85,3,FALSE),"")</f>
        <v/>
      </c>
      <c r="AC214" s="1" t="str">
        <f>IFERROR(VLOOKUP(CONCATENATE(AA$1,AA214),'Formulario de Preguntas'!$C$2:$FN$85,4,FALSE),"")</f>
        <v/>
      </c>
      <c r="AD214" s="29">
        <f>IF($B214='Formulario de Respuestas'!$D213,'Formulario de Respuestas'!$N213,"ES DIFERENTE")</f>
        <v>0</v>
      </c>
      <c r="AE214" s="19" t="str">
        <f>IFERROR(VLOOKUP(CONCATENATE(AD$1,AD214),'Formulario de Preguntas'!$C$2:$FN$85,3,FALSE),"")</f>
        <v/>
      </c>
      <c r="AF214" s="1" t="str">
        <f>IFERROR(VLOOKUP(CONCATENATE(AD$1,AD214),'Formulario de Preguntas'!$C$2:$FN$85,4,FALSE),"")</f>
        <v/>
      </c>
      <c r="AG214" s="29">
        <f>IF($B214='Formulario de Respuestas'!$D213,'Formulario de Respuestas'!$O213,"ES DIFERENTE")</f>
        <v>0</v>
      </c>
      <c r="AH214" s="19" t="str">
        <f>IFERROR(VLOOKUP(CONCATENATE(AG$1,AG214),'Formulario de Preguntas'!$C$2:$FN$85,3,FALSE),"")</f>
        <v/>
      </c>
      <c r="AI214" s="1" t="str">
        <f>IFERROR(VLOOKUP(CONCATENATE(AG$1,AG214),'Formulario de Preguntas'!$C$2:$FN$85,4,FALSE),"")</f>
        <v/>
      </c>
      <c r="AJ214" s="29">
        <f>IF($B214='Formulario de Respuestas'!$D213,'Formulario de Respuestas'!$P213,"ES DIFERENTE")</f>
        <v>0</v>
      </c>
      <c r="AK214" s="19" t="str">
        <f>IFERROR(VLOOKUP(CONCATENATE(AJ$1,AJ214),'Formulario de Preguntas'!$C$2:$FN$85,3,FALSE),"")</f>
        <v/>
      </c>
      <c r="AL214" s="1" t="str">
        <f>IFERROR(VLOOKUP(CONCATENATE(AJ$1,AJ214),'Formulario de Preguntas'!$C$2:$FN$85,4,FALSE),"")</f>
        <v/>
      </c>
      <c r="AM214" s="29">
        <f>IF($B214='Formulario de Respuestas'!$D213,'Formulario de Respuestas'!$Q213,"ES DIFERENTE")</f>
        <v>0</v>
      </c>
      <c r="AN214" s="19" t="str">
        <f>IFERROR(VLOOKUP(CONCATENATE(AM$1,AM214),'Formulario de Preguntas'!$C$2:$FN$85,3,FALSE),"")</f>
        <v/>
      </c>
      <c r="AO214" s="1" t="str">
        <f>IFERROR(VLOOKUP(CONCATENATE(AM$1,AM214),'Formulario de Preguntas'!$C$2:$FN$85,4,FALSE),"")</f>
        <v/>
      </c>
      <c r="AP214" s="29">
        <f>IF($B214='Formulario de Respuestas'!$D213,'Formulario de Respuestas'!$R213,"ES DIFERENTE")</f>
        <v>0</v>
      </c>
      <c r="AQ214" s="19" t="str">
        <f>IFERROR(VLOOKUP(CONCATENATE(AP$1,AP214),'Formulario de Preguntas'!$C$2:$FN$85,3,FALSE),"")</f>
        <v/>
      </c>
      <c r="AR214" s="1" t="str">
        <f>IFERROR(VLOOKUP(CONCATENATE(AP$1,AP214),'Formulario de Preguntas'!$C$2:$FN$85,4,FALSE),"")</f>
        <v/>
      </c>
      <c r="AS214" s="29">
        <f>IF($B214='Formulario de Respuestas'!$D213,'Formulario de Respuestas'!$S213,"ES DIFERENTE")</f>
        <v>0</v>
      </c>
      <c r="AT214" s="19" t="str">
        <f>IFERROR(VLOOKUP(CONCATENATE(AS$1,AS214),'Formulario de Preguntas'!$C$2:$FN$85,3,FALSE),"")</f>
        <v/>
      </c>
      <c r="AU214" s="1" t="str">
        <f>IFERROR(VLOOKUP(CONCATENATE(AS$1,AS214),'Formulario de Preguntas'!$C$2:$FN$85,4,FALSE),"")</f>
        <v/>
      </c>
      <c r="AV214" s="29">
        <f>IF($B214='Formulario de Respuestas'!$D213,'Formulario de Respuestas'!$T213,"ES DIFERENTE")</f>
        <v>0</v>
      </c>
      <c r="AW214" s="19" t="str">
        <f>IFERROR(VLOOKUP(CONCATENATE(AV$1,AV214),'Formulario de Preguntas'!$C$2:$FN$85,3,FALSE),"")</f>
        <v/>
      </c>
      <c r="AX214" s="1" t="str">
        <f>IFERROR(VLOOKUP(CONCATENATE(AV$1,AV214),'Formulario de Preguntas'!$C$2:$FN$85,4,FALSE),"")</f>
        <v/>
      </c>
      <c r="AY214" s="29">
        <f>IF($B214='Formulario de Respuestas'!$D213,'Formulario de Respuestas'!$U213,"ES DIFERENTE")</f>
        <v>0</v>
      </c>
      <c r="AZ214" s="19" t="str">
        <f>IFERROR(VLOOKUP(CONCATENATE(AY$1,AY214),'Formulario de Preguntas'!$C$2:$FN$85,3,FALSE),"")</f>
        <v/>
      </c>
      <c r="BA214" s="1" t="str">
        <f>IFERROR(VLOOKUP(CONCATENATE(AY$1,AY214),'Formulario de Preguntas'!$C$2:$FN$85,4,FALSE),"")</f>
        <v/>
      </c>
      <c r="BB214" s="29">
        <f>IF($B214='Formulario de Respuestas'!$D213,'Formulario de Respuestas'!$V213,"ES DIFERENTE")</f>
        <v>0</v>
      </c>
      <c r="BC214" s="19" t="str">
        <f>IFERROR(VLOOKUP(CONCATENATE(BB$1,BB214),'Formulario de Preguntas'!$C$2:$FN$85,3,FALSE),"")</f>
        <v/>
      </c>
      <c r="BD214" s="1" t="str">
        <f>IFERROR(VLOOKUP(CONCATENATE(BB$1,BB214),'Formulario de Preguntas'!$C$2:$FN$85,4,FALSE),"")</f>
        <v/>
      </c>
      <c r="BE214" s="29">
        <f>IF($B214='Formulario de Respuestas'!$D213,'Formulario de Respuestas'!$W213,"ES DIFERENTE")</f>
        <v>0</v>
      </c>
      <c r="BF214" s="19" t="str">
        <f>IFERROR(VLOOKUP(CONCATENATE(BE$1,BE214),'Formulario de Preguntas'!$C$2:$FN$85,3,FALSE),"")</f>
        <v/>
      </c>
      <c r="BG214" s="1" t="str">
        <f>IFERROR(VLOOKUP(CONCATENATE(BE$1,BE214),'Formulario de Preguntas'!$C$2:$FN$85,4,FALSE),"")</f>
        <v/>
      </c>
      <c r="BH214" s="29">
        <f>IF($B214='Formulario de Respuestas'!$D213,'Formulario de Respuestas'!$X213,"ES DIFERENTE")</f>
        <v>0</v>
      </c>
      <c r="BI214" s="19" t="str">
        <f>IFERROR(VLOOKUP(CONCATENATE(BH$1,BH214),'Formulario de Preguntas'!$C$2:$FN$85,3,FALSE),"")</f>
        <v/>
      </c>
      <c r="BJ214" s="1" t="str">
        <f>IFERROR(VLOOKUP(CONCATENATE(BH$1,BH214),'Formulario de Preguntas'!$C$2:$FN$85,4,FALSE),"")</f>
        <v/>
      </c>
      <c r="BL214" s="29">
        <f>IF($B214='Formulario de Respuestas'!$D213,'Formulario de Respuestas'!$X213,"ES DIFERENTE")</f>
        <v>0</v>
      </c>
      <c r="BM214" s="19" t="str">
        <f>IFERROR(VLOOKUP(CONCATENATE(BL$1,BL214),'Formulario de Preguntas'!$C$2:$FN$85,3,FALSE),"")</f>
        <v/>
      </c>
      <c r="BN214" s="1" t="str">
        <f>IFERROR(VLOOKUP(CONCATENATE(BL$1,BL214),'Formulario de Preguntas'!$C$2:$FN$85,4,FALSE),"")</f>
        <v/>
      </c>
      <c r="BP214" s="1">
        <f t="shared" si="10"/>
        <v>0</v>
      </c>
      <c r="BQ214" s="1">
        <f t="shared" si="11"/>
        <v>0.25</v>
      </c>
      <c r="BR214" s="1">
        <f t="shared" si="9"/>
        <v>0</v>
      </c>
      <c r="BS214" s="1">
        <f>COUNTIF('Formulario de Respuestas'!$E213:$AC213,"A")</f>
        <v>0</v>
      </c>
      <c r="BT214" s="1">
        <f>COUNTIF('Formulario de Respuestas'!$E213:$AC213,"B")</f>
        <v>0</v>
      </c>
      <c r="BU214" s="1">
        <f>COUNTIF('Formulario de Respuestas'!$E213:$AC213,"C")</f>
        <v>0</v>
      </c>
      <c r="BV214" s="1">
        <f>COUNTIF('Formulario de Respuestas'!$E213:$AC213,"D")</f>
        <v>0</v>
      </c>
      <c r="BW214" s="1">
        <f>COUNTIF('Formulario de Respuestas'!$E213:$AC213,"E (RESPUESTA ANULADA)")</f>
        <v>0</v>
      </c>
    </row>
    <row r="215" spans="1:75" x14ac:dyDescent="0.25">
      <c r="A215" s="1">
        <f>'Formulario de Respuestas'!C214</f>
        <v>0</v>
      </c>
      <c r="B215" s="1">
        <f>'Formulario de Respuestas'!D214</f>
        <v>0</v>
      </c>
      <c r="C215" s="29">
        <f>IF($B215='Formulario de Respuestas'!$D214,'Formulario de Respuestas'!$E214,"ES DIFERENTE")</f>
        <v>0</v>
      </c>
      <c r="D215" s="19" t="str">
        <f>IFERROR(VLOOKUP(CONCATENATE(C$1,C215),'Formulario de Preguntas'!$C$2:$FN$85,3,FALSE),"")</f>
        <v/>
      </c>
      <c r="E215" s="1" t="str">
        <f>IFERROR(VLOOKUP(CONCATENATE(C$1,C215),'Formulario de Preguntas'!$C$2:$FN$85,4,FALSE),"")</f>
        <v/>
      </c>
      <c r="F215" s="29">
        <f>IF($B215='Formulario de Respuestas'!$D214,'Formulario de Respuestas'!$F214,"ES DIFERENTE")</f>
        <v>0</v>
      </c>
      <c r="G215" s="19" t="str">
        <f>IFERROR(VLOOKUP(CONCATENATE(F$1,F215),'Formulario de Preguntas'!$C$2:$FN$85,3,FALSE),"")</f>
        <v/>
      </c>
      <c r="H215" s="1" t="str">
        <f>IFERROR(VLOOKUP(CONCATENATE(F$1,F215),'Formulario de Preguntas'!$C$2:$FN$85,4,FALSE),"")</f>
        <v/>
      </c>
      <c r="I215" s="29">
        <f>IF($B215='Formulario de Respuestas'!$D214,'Formulario de Respuestas'!$G214,"ES DIFERENTE")</f>
        <v>0</v>
      </c>
      <c r="J215" s="19" t="str">
        <f>IFERROR(VLOOKUP(CONCATENATE(I$1,I215),'Formulario de Preguntas'!$C$2:$FN$85,3,FALSE),"")</f>
        <v/>
      </c>
      <c r="K215" s="1" t="str">
        <f>IFERROR(VLOOKUP(CONCATENATE(I$1,I215),'Formulario de Preguntas'!$C$2:$FN$85,4,FALSE),"")</f>
        <v/>
      </c>
      <c r="L215" s="29">
        <f>IF($B215='Formulario de Respuestas'!$D214,'Formulario de Respuestas'!$H214,"ES DIFERENTE")</f>
        <v>0</v>
      </c>
      <c r="M215" s="19" t="str">
        <f>IFERROR(VLOOKUP(CONCATENATE(L$1,L215),'Formulario de Preguntas'!$C$2:$FN$85,3,FALSE),"")</f>
        <v/>
      </c>
      <c r="N215" s="1" t="str">
        <f>IFERROR(VLOOKUP(CONCATENATE(L$1,L215),'Formulario de Preguntas'!$C$2:$FN$85,4,FALSE),"")</f>
        <v/>
      </c>
      <c r="O215" s="29">
        <f>IF($B215='Formulario de Respuestas'!$D214,'Formulario de Respuestas'!$I214,"ES DIFERENTE")</f>
        <v>0</v>
      </c>
      <c r="P215" s="19" t="str">
        <f>IFERROR(VLOOKUP(CONCATENATE(O$1,O215),'Formulario de Preguntas'!$C$2:$FN$85,3,FALSE),"")</f>
        <v/>
      </c>
      <c r="Q215" s="1" t="str">
        <f>IFERROR(VLOOKUP(CONCATENATE(O$1,O215),'Formulario de Preguntas'!$C$2:$FN$85,4,FALSE),"")</f>
        <v/>
      </c>
      <c r="R215" s="29">
        <f>IF($B215='Formulario de Respuestas'!$D214,'Formulario de Respuestas'!$J214,"ES DIFERENTE")</f>
        <v>0</v>
      </c>
      <c r="S215" s="19" t="str">
        <f>IFERROR(VLOOKUP(CONCATENATE(R$1,R215),'Formulario de Preguntas'!$C$2:$FN$85,3,FALSE),"")</f>
        <v/>
      </c>
      <c r="T215" s="1" t="str">
        <f>IFERROR(VLOOKUP(CONCATENATE(R$1,R215),'Formulario de Preguntas'!$C$2:$FN$85,4,FALSE),"")</f>
        <v/>
      </c>
      <c r="U215" s="29">
        <f>IF($B215='Formulario de Respuestas'!$D214,'Formulario de Respuestas'!$K214,"ES DIFERENTE")</f>
        <v>0</v>
      </c>
      <c r="V215" s="19" t="str">
        <f>IFERROR(VLOOKUP(CONCATENATE(U$1,U215),'Formulario de Preguntas'!$C$2:$FN$85,3,FALSE),"")</f>
        <v/>
      </c>
      <c r="W215" s="1" t="str">
        <f>IFERROR(VLOOKUP(CONCATENATE(U$1,U215),'Formulario de Preguntas'!$C$2:$FN$85,4,FALSE),"")</f>
        <v/>
      </c>
      <c r="X215" s="29">
        <f>IF($B215='Formulario de Respuestas'!$D214,'Formulario de Respuestas'!$L214,"ES DIFERENTE")</f>
        <v>0</v>
      </c>
      <c r="Y215" s="19" t="str">
        <f>IFERROR(VLOOKUP(CONCATENATE(X$1,X215),'Formulario de Preguntas'!$C$2:$FN$85,3,FALSE),"")</f>
        <v/>
      </c>
      <c r="Z215" s="1" t="str">
        <f>IFERROR(VLOOKUP(CONCATENATE(X$1,X215),'Formulario de Preguntas'!$C$2:$FN$85,4,FALSE),"")</f>
        <v/>
      </c>
      <c r="AA215" s="29">
        <f>IF($B215='Formulario de Respuestas'!$D214,'Formulario de Respuestas'!$M214,"ES DIFERENTE")</f>
        <v>0</v>
      </c>
      <c r="AB215" s="19" t="str">
        <f>IFERROR(VLOOKUP(CONCATENATE(AA$1,AA215),'Formulario de Preguntas'!$C$2:$FN$85,3,FALSE),"")</f>
        <v/>
      </c>
      <c r="AC215" s="1" t="str">
        <f>IFERROR(VLOOKUP(CONCATENATE(AA$1,AA215),'Formulario de Preguntas'!$C$2:$FN$85,4,FALSE),"")</f>
        <v/>
      </c>
      <c r="AD215" s="29">
        <f>IF($B215='Formulario de Respuestas'!$D214,'Formulario de Respuestas'!$N214,"ES DIFERENTE")</f>
        <v>0</v>
      </c>
      <c r="AE215" s="19" t="str">
        <f>IFERROR(VLOOKUP(CONCATENATE(AD$1,AD215),'Formulario de Preguntas'!$C$2:$FN$85,3,FALSE),"")</f>
        <v/>
      </c>
      <c r="AF215" s="1" t="str">
        <f>IFERROR(VLOOKUP(CONCATENATE(AD$1,AD215),'Formulario de Preguntas'!$C$2:$FN$85,4,FALSE),"")</f>
        <v/>
      </c>
      <c r="AG215" s="29">
        <f>IF($B215='Formulario de Respuestas'!$D214,'Formulario de Respuestas'!$O214,"ES DIFERENTE")</f>
        <v>0</v>
      </c>
      <c r="AH215" s="19" t="str">
        <f>IFERROR(VLOOKUP(CONCATENATE(AG$1,AG215),'Formulario de Preguntas'!$C$2:$FN$85,3,FALSE),"")</f>
        <v/>
      </c>
      <c r="AI215" s="1" t="str">
        <f>IFERROR(VLOOKUP(CONCATENATE(AG$1,AG215),'Formulario de Preguntas'!$C$2:$FN$85,4,FALSE),"")</f>
        <v/>
      </c>
      <c r="AJ215" s="29">
        <f>IF($B215='Formulario de Respuestas'!$D214,'Formulario de Respuestas'!$P214,"ES DIFERENTE")</f>
        <v>0</v>
      </c>
      <c r="AK215" s="19" t="str">
        <f>IFERROR(VLOOKUP(CONCATENATE(AJ$1,AJ215),'Formulario de Preguntas'!$C$2:$FN$85,3,FALSE),"")</f>
        <v/>
      </c>
      <c r="AL215" s="1" t="str">
        <f>IFERROR(VLOOKUP(CONCATENATE(AJ$1,AJ215),'Formulario de Preguntas'!$C$2:$FN$85,4,FALSE),"")</f>
        <v/>
      </c>
      <c r="AM215" s="29">
        <f>IF($B215='Formulario de Respuestas'!$D214,'Formulario de Respuestas'!$Q214,"ES DIFERENTE")</f>
        <v>0</v>
      </c>
      <c r="AN215" s="19" t="str">
        <f>IFERROR(VLOOKUP(CONCATENATE(AM$1,AM215),'Formulario de Preguntas'!$C$2:$FN$85,3,FALSE),"")</f>
        <v/>
      </c>
      <c r="AO215" s="1" t="str">
        <f>IFERROR(VLOOKUP(CONCATENATE(AM$1,AM215),'Formulario de Preguntas'!$C$2:$FN$85,4,FALSE),"")</f>
        <v/>
      </c>
      <c r="AP215" s="29">
        <f>IF($B215='Formulario de Respuestas'!$D214,'Formulario de Respuestas'!$R214,"ES DIFERENTE")</f>
        <v>0</v>
      </c>
      <c r="AQ215" s="19" t="str">
        <f>IFERROR(VLOOKUP(CONCATENATE(AP$1,AP215),'Formulario de Preguntas'!$C$2:$FN$85,3,FALSE),"")</f>
        <v/>
      </c>
      <c r="AR215" s="1" t="str">
        <f>IFERROR(VLOOKUP(CONCATENATE(AP$1,AP215),'Formulario de Preguntas'!$C$2:$FN$85,4,FALSE),"")</f>
        <v/>
      </c>
      <c r="AS215" s="29">
        <f>IF($B215='Formulario de Respuestas'!$D214,'Formulario de Respuestas'!$S214,"ES DIFERENTE")</f>
        <v>0</v>
      </c>
      <c r="AT215" s="19" t="str">
        <f>IFERROR(VLOOKUP(CONCATENATE(AS$1,AS215),'Formulario de Preguntas'!$C$2:$FN$85,3,FALSE),"")</f>
        <v/>
      </c>
      <c r="AU215" s="1" t="str">
        <f>IFERROR(VLOOKUP(CONCATENATE(AS$1,AS215),'Formulario de Preguntas'!$C$2:$FN$85,4,FALSE),"")</f>
        <v/>
      </c>
      <c r="AV215" s="29">
        <f>IF($B215='Formulario de Respuestas'!$D214,'Formulario de Respuestas'!$T214,"ES DIFERENTE")</f>
        <v>0</v>
      </c>
      <c r="AW215" s="19" t="str">
        <f>IFERROR(VLOOKUP(CONCATENATE(AV$1,AV215),'Formulario de Preguntas'!$C$2:$FN$85,3,FALSE),"")</f>
        <v/>
      </c>
      <c r="AX215" s="1" t="str">
        <f>IFERROR(VLOOKUP(CONCATENATE(AV$1,AV215),'Formulario de Preguntas'!$C$2:$FN$85,4,FALSE),"")</f>
        <v/>
      </c>
      <c r="AY215" s="29">
        <f>IF($B215='Formulario de Respuestas'!$D214,'Formulario de Respuestas'!$U214,"ES DIFERENTE")</f>
        <v>0</v>
      </c>
      <c r="AZ215" s="19" t="str">
        <f>IFERROR(VLOOKUP(CONCATENATE(AY$1,AY215),'Formulario de Preguntas'!$C$2:$FN$85,3,FALSE),"")</f>
        <v/>
      </c>
      <c r="BA215" s="1" t="str">
        <f>IFERROR(VLOOKUP(CONCATENATE(AY$1,AY215),'Formulario de Preguntas'!$C$2:$FN$85,4,FALSE),"")</f>
        <v/>
      </c>
      <c r="BB215" s="29">
        <f>IF($B215='Formulario de Respuestas'!$D214,'Formulario de Respuestas'!$V214,"ES DIFERENTE")</f>
        <v>0</v>
      </c>
      <c r="BC215" s="19" t="str">
        <f>IFERROR(VLOOKUP(CONCATENATE(BB$1,BB215),'Formulario de Preguntas'!$C$2:$FN$85,3,FALSE),"")</f>
        <v/>
      </c>
      <c r="BD215" s="1" t="str">
        <f>IFERROR(VLOOKUP(CONCATENATE(BB$1,BB215),'Formulario de Preguntas'!$C$2:$FN$85,4,FALSE),"")</f>
        <v/>
      </c>
      <c r="BE215" s="29">
        <f>IF($B215='Formulario de Respuestas'!$D214,'Formulario de Respuestas'!$W214,"ES DIFERENTE")</f>
        <v>0</v>
      </c>
      <c r="BF215" s="19" t="str">
        <f>IFERROR(VLOOKUP(CONCATENATE(BE$1,BE215),'Formulario de Preguntas'!$C$2:$FN$85,3,FALSE),"")</f>
        <v/>
      </c>
      <c r="BG215" s="1" t="str">
        <f>IFERROR(VLOOKUP(CONCATENATE(BE$1,BE215),'Formulario de Preguntas'!$C$2:$FN$85,4,FALSE),"")</f>
        <v/>
      </c>
      <c r="BH215" s="29">
        <f>IF($B215='Formulario de Respuestas'!$D214,'Formulario de Respuestas'!$X214,"ES DIFERENTE")</f>
        <v>0</v>
      </c>
      <c r="BI215" s="19" t="str">
        <f>IFERROR(VLOOKUP(CONCATENATE(BH$1,BH215),'Formulario de Preguntas'!$C$2:$FN$85,3,FALSE),"")</f>
        <v/>
      </c>
      <c r="BJ215" s="1" t="str">
        <f>IFERROR(VLOOKUP(CONCATENATE(BH$1,BH215),'Formulario de Preguntas'!$C$2:$FN$85,4,FALSE),"")</f>
        <v/>
      </c>
      <c r="BL215" s="29">
        <f>IF($B215='Formulario de Respuestas'!$D214,'Formulario de Respuestas'!$X214,"ES DIFERENTE")</f>
        <v>0</v>
      </c>
      <c r="BM215" s="19" t="str">
        <f>IFERROR(VLOOKUP(CONCATENATE(BL$1,BL215),'Formulario de Preguntas'!$C$2:$FN$85,3,FALSE),"")</f>
        <v/>
      </c>
      <c r="BN215" s="1" t="str">
        <f>IFERROR(VLOOKUP(CONCATENATE(BL$1,BL215),'Formulario de Preguntas'!$C$2:$FN$85,4,FALSE),"")</f>
        <v/>
      </c>
      <c r="BP215" s="1">
        <f t="shared" si="10"/>
        <v>0</v>
      </c>
      <c r="BQ215" s="1">
        <f t="shared" si="11"/>
        <v>0.25</v>
      </c>
      <c r="BR215" s="1">
        <f t="shared" si="9"/>
        <v>0</v>
      </c>
      <c r="BS215" s="1">
        <f>COUNTIF('Formulario de Respuestas'!$E214:$AC214,"A")</f>
        <v>0</v>
      </c>
      <c r="BT215" s="1">
        <f>COUNTIF('Formulario de Respuestas'!$E214:$AC214,"B")</f>
        <v>0</v>
      </c>
      <c r="BU215" s="1">
        <f>COUNTIF('Formulario de Respuestas'!$E214:$AC214,"C")</f>
        <v>0</v>
      </c>
      <c r="BV215" s="1">
        <f>COUNTIF('Formulario de Respuestas'!$E214:$AC214,"D")</f>
        <v>0</v>
      </c>
      <c r="BW215" s="1">
        <f>COUNTIF('Formulario de Respuestas'!$E214:$AC214,"E (RESPUESTA ANULADA)")</f>
        <v>0</v>
      </c>
    </row>
    <row r="216" spans="1:75" x14ac:dyDescent="0.25">
      <c r="A216" s="1">
        <f>'Formulario de Respuestas'!C215</f>
        <v>0</v>
      </c>
      <c r="B216" s="1">
        <f>'Formulario de Respuestas'!D215</f>
        <v>0</v>
      </c>
      <c r="C216" s="29">
        <f>IF($B216='Formulario de Respuestas'!$D215,'Formulario de Respuestas'!$E215,"ES DIFERENTE")</f>
        <v>0</v>
      </c>
      <c r="D216" s="19" t="str">
        <f>IFERROR(VLOOKUP(CONCATENATE(C$1,C216),'Formulario de Preguntas'!$C$2:$FN$85,3,FALSE),"")</f>
        <v/>
      </c>
      <c r="E216" s="1" t="str">
        <f>IFERROR(VLOOKUP(CONCATENATE(C$1,C216),'Formulario de Preguntas'!$C$2:$FN$85,4,FALSE),"")</f>
        <v/>
      </c>
      <c r="F216" s="29">
        <f>IF($B216='Formulario de Respuestas'!$D215,'Formulario de Respuestas'!$F215,"ES DIFERENTE")</f>
        <v>0</v>
      </c>
      <c r="G216" s="19" t="str">
        <f>IFERROR(VLOOKUP(CONCATENATE(F$1,F216),'Formulario de Preguntas'!$C$2:$FN$85,3,FALSE),"")</f>
        <v/>
      </c>
      <c r="H216" s="1" t="str">
        <f>IFERROR(VLOOKUP(CONCATENATE(F$1,F216),'Formulario de Preguntas'!$C$2:$FN$85,4,FALSE),"")</f>
        <v/>
      </c>
      <c r="I216" s="29">
        <f>IF($B216='Formulario de Respuestas'!$D215,'Formulario de Respuestas'!$G215,"ES DIFERENTE")</f>
        <v>0</v>
      </c>
      <c r="J216" s="19" t="str">
        <f>IFERROR(VLOOKUP(CONCATENATE(I$1,I216),'Formulario de Preguntas'!$C$2:$FN$85,3,FALSE),"")</f>
        <v/>
      </c>
      <c r="K216" s="1" t="str">
        <f>IFERROR(VLOOKUP(CONCATENATE(I$1,I216),'Formulario de Preguntas'!$C$2:$FN$85,4,FALSE),"")</f>
        <v/>
      </c>
      <c r="L216" s="29">
        <f>IF($B216='Formulario de Respuestas'!$D215,'Formulario de Respuestas'!$H215,"ES DIFERENTE")</f>
        <v>0</v>
      </c>
      <c r="M216" s="19" t="str">
        <f>IFERROR(VLOOKUP(CONCATENATE(L$1,L216),'Formulario de Preguntas'!$C$2:$FN$85,3,FALSE),"")</f>
        <v/>
      </c>
      <c r="N216" s="1" t="str">
        <f>IFERROR(VLOOKUP(CONCATENATE(L$1,L216),'Formulario de Preguntas'!$C$2:$FN$85,4,FALSE),"")</f>
        <v/>
      </c>
      <c r="O216" s="29">
        <f>IF($B216='Formulario de Respuestas'!$D215,'Formulario de Respuestas'!$I215,"ES DIFERENTE")</f>
        <v>0</v>
      </c>
      <c r="P216" s="19" t="str">
        <f>IFERROR(VLOOKUP(CONCATENATE(O$1,O216),'Formulario de Preguntas'!$C$2:$FN$85,3,FALSE),"")</f>
        <v/>
      </c>
      <c r="Q216" s="1" t="str">
        <f>IFERROR(VLOOKUP(CONCATENATE(O$1,O216),'Formulario de Preguntas'!$C$2:$FN$85,4,FALSE),"")</f>
        <v/>
      </c>
      <c r="R216" s="29">
        <f>IF($B216='Formulario de Respuestas'!$D215,'Formulario de Respuestas'!$J215,"ES DIFERENTE")</f>
        <v>0</v>
      </c>
      <c r="S216" s="19" t="str">
        <f>IFERROR(VLOOKUP(CONCATENATE(R$1,R216),'Formulario de Preguntas'!$C$2:$FN$85,3,FALSE),"")</f>
        <v/>
      </c>
      <c r="T216" s="1" t="str">
        <f>IFERROR(VLOOKUP(CONCATENATE(R$1,R216),'Formulario de Preguntas'!$C$2:$FN$85,4,FALSE),"")</f>
        <v/>
      </c>
      <c r="U216" s="29">
        <f>IF($B216='Formulario de Respuestas'!$D215,'Formulario de Respuestas'!$K215,"ES DIFERENTE")</f>
        <v>0</v>
      </c>
      <c r="V216" s="19" t="str">
        <f>IFERROR(VLOOKUP(CONCATENATE(U$1,U216),'Formulario de Preguntas'!$C$2:$FN$85,3,FALSE),"")</f>
        <v/>
      </c>
      <c r="W216" s="1" t="str">
        <f>IFERROR(VLOOKUP(CONCATENATE(U$1,U216),'Formulario de Preguntas'!$C$2:$FN$85,4,FALSE),"")</f>
        <v/>
      </c>
      <c r="X216" s="29">
        <f>IF($B216='Formulario de Respuestas'!$D215,'Formulario de Respuestas'!$L215,"ES DIFERENTE")</f>
        <v>0</v>
      </c>
      <c r="Y216" s="19" t="str">
        <f>IFERROR(VLOOKUP(CONCATENATE(X$1,X216),'Formulario de Preguntas'!$C$2:$FN$85,3,FALSE),"")</f>
        <v/>
      </c>
      <c r="Z216" s="1" t="str">
        <f>IFERROR(VLOOKUP(CONCATENATE(X$1,X216),'Formulario de Preguntas'!$C$2:$FN$85,4,FALSE),"")</f>
        <v/>
      </c>
      <c r="AA216" s="29">
        <f>IF($B216='Formulario de Respuestas'!$D215,'Formulario de Respuestas'!$M215,"ES DIFERENTE")</f>
        <v>0</v>
      </c>
      <c r="AB216" s="19" t="str">
        <f>IFERROR(VLOOKUP(CONCATENATE(AA$1,AA216),'Formulario de Preguntas'!$C$2:$FN$85,3,FALSE),"")</f>
        <v/>
      </c>
      <c r="AC216" s="1" t="str">
        <f>IFERROR(VLOOKUP(CONCATENATE(AA$1,AA216),'Formulario de Preguntas'!$C$2:$FN$85,4,FALSE),"")</f>
        <v/>
      </c>
      <c r="AD216" s="29">
        <f>IF($B216='Formulario de Respuestas'!$D215,'Formulario de Respuestas'!$N215,"ES DIFERENTE")</f>
        <v>0</v>
      </c>
      <c r="AE216" s="19" t="str">
        <f>IFERROR(VLOOKUP(CONCATENATE(AD$1,AD216),'Formulario de Preguntas'!$C$2:$FN$85,3,FALSE),"")</f>
        <v/>
      </c>
      <c r="AF216" s="1" t="str">
        <f>IFERROR(VLOOKUP(CONCATENATE(AD$1,AD216),'Formulario de Preguntas'!$C$2:$FN$85,4,FALSE),"")</f>
        <v/>
      </c>
      <c r="AG216" s="29">
        <f>IF($B216='Formulario de Respuestas'!$D215,'Formulario de Respuestas'!$O215,"ES DIFERENTE")</f>
        <v>0</v>
      </c>
      <c r="AH216" s="19" t="str">
        <f>IFERROR(VLOOKUP(CONCATENATE(AG$1,AG216),'Formulario de Preguntas'!$C$2:$FN$85,3,FALSE),"")</f>
        <v/>
      </c>
      <c r="AI216" s="1" t="str">
        <f>IFERROR(VLOOKUP(CONCATENATE(AG$1,AG216),'Formulario de Preguntas'!$C$2:$FN$85,4,FALSE),"")</f>
        <v/>
      </c>
      <c r="AJ216" s="29">
        <f>IF($B216='Formulario de Respuestas'!$D215,'Formulario de Respuestas'!$P215,"ES DIFERENTE")</f>
        <v>0</v>
      </c>
      <c r="AK216" s="19" t="str">
        <f>IFERROR(VLOOKUP(CONCATENATE(AJ$1,AJ216),'Formulario de Preguntas'!$C$2:$FN$85,3,FALSE),"")</f>
        <v/>
      </c>
      <c r="AL216" s="1" t="str">
        <f>IFERROR(VLOOKUP(CONCATENATE(AJ$1,AJ216),'Formulario de Preguntas'!$C$2:$FN$85,4,FALSE),"")</f>
        <v/>
      </c>
      <c r="AM216" s="29">
        <f>IF($B216='Formulario de Respuestas'!$D215,'Formulario de Respuestas'!$Q215,"ES DIFERENTE")</f>
        <v>0</v>
      </c>
      <c r="AN216" s="19" t="str">
        <f>IFERROR(VLOOKUP(CONCATENATE(AM$1,AM216),'Formulario de Preguntas'!$C$2:$FN$85,3,FALSE),"")</f>
        <v/>
      </c>
      <c r="AO216" s="1" t="str">
        <f>IFERROR(VLOOKUP(CONCATENATE(AM$1,AM216),'Formulario de Preguntas'!$C$2:$FN$85,4,FALSE),"")</f>
        <v/>
      </c>
      <c r="AP216" s="29">
        <f>IF($B216='Formulario de Respuestas'!$D215,'Formulario de Respuestas'!$R215,"ES DIFERENTE")</f>
        <v>0</v>
      </c>
      <c r="AQ216" s="19" t="str">
        <f>IFERROR(VLOOKUP(CONCATENATE(AP$1,AP216),'Formulario de Preguntas'!$C$2:$FN$85,3,FALSE),"")</f>
        <v/>
      </c>
      <c r="AR216" s="1" t="str">
        <f>IFERROR(VLOOKUP(CONCATENATE(AP$1,AP216),'Formulario de Preguntas'!$C$2:$FN$85,4,FALSE),"")</f>
        <v/>
      </c>
      <c r="AS216" s="29">
        <f>IF($B216='Formulario de Respuestas'!$D215,'Formulario de Respuestas'!$S215,"ES DIFERENTE")</f>
        <v>0</v>
      </c>
      <c r="AT216" s="19" t="str">
        <f>IFERROR(VLOOKUP(CONCATENATE(AS$1,AS216),'Formulario de Preguntas'!$C$2:$FN$85,3,FALSE),"")</f>
        <v/>
      </c>
      <c r="AU216" s="1" t="str">
        <f>IFERROR(VLOOKUP(CONCATENATE(AS$1,AS216),'Formulario de Preguntas'!$C$2:$FN$85,4,FALSE),"")</f>
        <v/>
      </c>
      <c r="AV216" s="29">
        <f>IF($B216='Formulario de Respuestas'!$D215,'Formulario de Respuestas'!$T215,"ES DIFERENTE")</f>
        <v>0</v>
      </c>
      <c r="AW216" s="19" t="str">
        <f>IFERROR(VLOOKUP(CONCATENATE(AV$1,AV216),'Formulario de Preguntas'!$C$2:$FN$85,3,FALSE),"")</f>
        <v/>
      </c>
      <c r="AX216" s="1" t="str">
        <f>IFERROR(VLOOKUP(CONCATENATE(AV$1,AV216),'Formulario de Preguntas'!$C$2:$FN$85,4,FALSE),"")</f>
        <v/>
      </c>
      <c r="AY216" s="29">
        <f>IF($B216='Formulario de Respuestas'!$D215,'Formulario de Respuestas'!$U215,"ES DIFERENTE")</f>
        <v>0</v>
      </c>
      <c r="AZ216" s="19" t="str">
        <f>IFERROR(VLOOKUP(CONCATENATE(AY$1,AY216),'Formulario de Preguntas'!$C$2:$FN$85,3,FALSE),"")</f>
        <v/>
      </c>
      <c r="BA216" s="1" t="str">
        <f>IFERROR(VLOOKUP(CONCATENATE(AY$1,AY216),'Formulario de Preguntas'!$C$2:$FN$85,4,FALSE),"")</f>
        <v/>
      </c>
      <c r="BB216" s="29">
        <f>IF($B216='Formulario de Respuestas'!$D215,'Formulario de Respuestas'!$V215,"ES DIFERENTE")</f>
        <v>0</v>
      </c>
      <c r="BC216" s="19" t="str">
        <f>IFERROR(VLOOKUP(CONCATENATE(BB$1,BB216),'Formulario de Preguntas'!$C$2:$FN$85,3,FALSE),"")</f>
        <v/>
      </c>
      <c r="BD216" s="1" t="str">
        <f>IFERROR(VLOOKUP(CONCATENATE(BB$1,BB216),'Formulario de Preguntas'!$C$2:$FN$85,4,FALSE),"")</f>
        <v/>
      </c>
      <c r="BE216" s="29">
        <f>IF($B216='Formulario de Respuestas'!$D215,'Formulario de Respuestas'!$W215,"ES DIFERENTE")</f>
        <v>0</v>
      </c>
      <c r="BF216" s="19" t="str">
        <f>IFERROR(VLOOKUP(CONCATENATE(BE$1,BE216),'Formulario de Preguntas'!$C$2:$FN$85,3,FALSE),"")</f>
        <v/>
      </c>
      <c r="BG216" s="1" t="str">
        <f>IFERROR(VLOOKUP(CONCATENATE(BE$1,BE216),'Formulario de Preguntas'!$C$2:$FN$85,4,FALSE),"")</f>
        <v/>
      </c>
      <c r="BH216" s="29">
        <f>IF($B216='Formulario de Respuestas'!$D215,'Formulario de Respuestas'!$X215,"ES DIFERENTE")</f>
        <v>0</v>
      </c>
      <c r="BI216" s="19" t="str">
        <f>IFERROR(VLOOKUP(CONCATENATE(BH$1,BH216),'Formulario de Preguntas'!$C$2:$FN$85,3,FALSE),"")</f>
        <v/>
      </c>
      <c r="BJ216" s="1" t="str">
        <f>IFERROR(VLOOKUP(CONCATENATE(BH$1,BH216),'Formulario de Preguntas'!$C$2:$FN$85,4,FALSE),"")</f>
        <v/>
      </c>
      <c r="BL216" s="29">
        <f>IF($B216='Formulario de Respuestas'!$D215,'Formulario de Respuestas'!$X215,"ES DIFERENTE")</f>
        <v>0</v>
      </c>
      <c r="BM216" s="19" t="str">
        <f>IFERROR(VLOOKUP(CONCATENATE(BL$1,BL216),'Formulario de Preguntas'!$C$2:$FN$85,3,FALSE),"")</f>
        <v/>
      </c>
      <c r="BN216" s="1" t="str">
        <f>IFERROR(VLOOKUP(CONCATENATE(BL$1,BL216),'Formulario de Preguntas'!$C$2:$FN$85,4,FALSE),"")</f>
        <v/>
      </c>
      <c r="BP216" s="1">
        <f t="shared" si="10"/>
        <v>0</v>
      </c>
      <c r="BQ216" s="1">
        <f t="shared" si="11"/>
        <v>0.25</v>
      </c>
      <c r="BR216" s="1">
        <f t="shared" si="9"/>
        <v>0</v>
      </c>
      <c r="BS216" s="1">
        <f>COUNTIF('Formulario de Respuestas'!$E215:$AC215,"A")</f>
        <v>0</v>
      </c>
      <c r="BT216" s="1">
        <f>COUNTIF('Formulario de Respuestas'!$E215:$AC215,"B")</f>
        <v>0</v>
      </c>
      <c r="BU216" s="1">
        <f>COUNTIF('Formulario de Respuestas'!$E215:$AC215,"C")</f>
        <v>0</v>
      </c>
      <c r="BV216" s="1">
        <f>COUNTIF('Formulario de Respuestas'!$E215:$AC215,"D")</f>
        <v>0</v>
      </c>
      <c r="BW216" s="1">
        <f>COUNTIF('Formulario de Respuestas'!$E215:$AC215,"E (RESPUESTA ANULADA)")</f>
        <v>0</v>
      </c>
    </row>
    <row r="217" spans="1:75" x14ac:dyDescent="0.25">
      <c r="A217" s="1">
        <f>'Formulario de Respuestas'!C216</f>
        <v>0</v>
      </c>
      <c r="B217" s="1">
        <f>'Formulario de Respuestas'!D216</f>
        <v>0</v>
      </c>
      <c r="C217" s="29">
        <f>IF($B217='Formulario de Respuestas'!$D216,'Formulario de Respuestas'!$E216,"ES DIFERENTE")</f>
        <v>0</v>
      </c>
      <c r="D217" s="19" t="str">
        <f>IFERROR(VLOOKUP(CONCATENATE(C$1,C217),'Formulario de Preguntas'!$C$2:$FN$85,3,FALSE),"")</f>
        <v/>
      </c>
      <c r="E217" s="1" t="str">
        <f>IFERROR(VLOOKUP(CONCATENATE(C$1,C217),'Formulario de Preguntas'!$C$2:$FN$85,4,FALSE),"")</f>
        <v/>
      </c>
      <c r="F217" s="29">
        <f>IF($B217='Formulario de Respuestas'!$D216,'Formulario de Respuestas'!$F216,"ES DIFERENTE")</f>
        <v>0</v>
      </c>
      <c r="G217" s="19" t="str">
        <f>IFERROR(VLOOKUP(CONCATENATE(F$1,F217),'Formulario de Preguntas'!$C$2:$FN$85,3,FALSE),"")</f>
        <v/>
      </c>
      <c r="H217" s="1" t="str">
        <f>IFERROR(VLOOKUP(CONCATENATE(F$1,F217),'Formulario de Preguntas'!$C$2:$FN$85,4,FALSE),"")</f>
        <v/>
      </c>
      <c r="I217" s="29">
        <f>IF($B217='Formulario de Respuestas'!$D216,'Formulario de Respuestas'!$G216,"ES DIFERENTE")</f>
        <v>0</v>
      </c>
      <c r="J217" s="19" t="str">
        <f>IFERROR(VLOOKUP(CONCATENATE(I$1,I217),'Formulario de Preguntas'!$C$2:$FN$85,3,FALSE),"")</f>
        <v/>
      </c>
      <c r="K217" s="1" t="str">
        <f>IFERROR(VLOOKUP(CONCATENATE(I$1,I217),'Formulario de Preguntas'!$C$2:$FN$85,4,FALSE),"")</f>
        <v/>
      </c>
      <c r="L217" s="29">
        <f>IF($B217='Formulario de Respuestas'!$D216,'Formulario de Respuestas'!$H216,"ES DIFERENTE")</f>
        <v>0</v>
      </c>
      <c r="M217" s="19" t="str">
        <f>IFERROR(VLOOKUP(CONCATENATE(L$1,L217),'Formulario de Preguntas'!$C$2:$FN$85,3,FALSE),"")</f>
        <v/>
      </c>
      <c r="N217" s="1" t="str">
        <f>IFERROR(VLOOKUP(CONCATENATE(L$1,L217),'Formulario de Preguntas'!$C$2:$FN$85,4,FALSE),"")</f>
        <v/>
      </c>
      <c r="O217" s="29">
        <f>IF($B217='Formulario de Respuestas'!$D216,'Formulario de Respuestas'!$I216,"ES DIFERENTE")</f>
        <v>0</v>
      </c>
      <c r="P217" s="19" t="str">
        <f>IFERROR(VLOOKUP(CONCATENATE(O$1,O217),'Formulario de Preguntas'!$C$2:$FN$85,3,FALSE),"")</f>
        <v/>
      </c>
      <c r="Q217" s="1" t="str">
        <f>IFERROR(VLOOKUP(CONCATENATE(O$1,O217),'Formulario de Preguntas'!$C$2:$FN$85,4,FALSE),"")</f>
        <v/>
      </c>
      <c r="R217" s="29">
        <f>IF($B217='Formulario de Respuestas'!$D216,'Formulario de Respuestas'!$J216,"ES DIFERENTE")</f>
        <v>0</v>
      </c>
      <c r="S217" s="19" t="str">
        <f>IFERROR(VLOOKUP(CONCATENATE(R$1,R217),'Formulario de Preguntas'!$C$2:$FN$85,3,FALSE),"")</f>
        <v/>
      </c>
      <c r="T217" s="1" t="str">
        <f>IFERROR(VLOOKUP(CONCATENATE(R$1,R217),'Formulario de Preguntas'!$C$2:$FN$85,4,FALSE),"")</f>
        <v/>
      </c>
      <c r="U217" s="29">
        <f>IF($B217='Formulario de Respuestas'!$D216,'Formulario de Respuestas'!$K216,"ES DIFERENTE")</f>
        <v>0</v>
      </c>
      <c r="V217" s="19" t="str">
        <f>IFERROR(VLOOKUP(CONCATENATE(U$1,U217),'Formulario de Preguntas'!$C$2:$FN$85,3,FALSE),"")</f>
        <v/>
      </c>
      <c r="W217" s="1" t="str">
        <f>IFERROR(VLOOKUP(CONCATENATE(U$1,U217),'Formulario de Preguntas'!$C$2:$FN$85,4,FALSE),"")</f>
        <v/>
      </c>
      <c r="X217" s="29">
        <f>IF($B217='Formulario de Respuestas'!$D216,'Formulario de Respuestas'!$L216,"ES DIFERENTE")</f>
        <v>0</v>
      </c>
      <c r="Y217" s="19" t="str">
        <f>IFERROR(VLOOKUP(CONCATENATE(X$1,X217),'Formulario de Preguntas'!$C$2:$FN$85,3,FALSE),"")</f>
        <v/>
      </c>
      <c r="Z217" s="1" t="str">
        <f>IFERROR(VLOOKUP(CONCATENATE(X$1,X217),'Formulario de Preguntas'!$C$2:$FN$85,4,FALSE),"")</f>
        <v/>
      </c>
      <c r="AA217" s="29">
        <f>IF($B217='Formulario de Respuestas'!$D216,'Formulario de Respuestas'!$M216,"ES DIFERENTE")</f>
        <v>0</v>
      </c>
      <c r="AB217" s="19" t="str">
        <f>IFERROR(VLOOKUP(CONCATENATE(AA$1,AA217),'Formulario de Preguntas'!$C$2:$FN$85,3,FALSE),"")</f>
        <v/>
      </c>
      <c r="AC217" s="1" t="str">
        <f>IFERROR(VLOOKUP(CONCATENATE(AA$1,AA217),'Formulario de Preguntas'!$C$2:$FN$85,4,FALSE),"")</f>
        <v/>
      </c>
      <c r="AD217" s="29">
        <f>IF($B217='Formulario de Respuestas'!$D216,'Formulario de Respuestas'!$N216,"ES DIFERENTE")</f>
        <v>0</v>
      </c>
      <c r="AE217" s="19" t="str">
        <f>IFERROR(VLOOKUP(CONCATENATE(AD$1,AD217),'Formulario de Preguntas'!$C$2:$FN$85,3,FALSE),"")</f>
        <v/>
      </c>
      <c r="AF217" s="1" t="str">
        <f>IFERROR(VLOOKUP(CONCATENATE(AD$1,AD217),'Formulario de Preguntas'!$C$2:$FN$85,4,FALSE),"")</f>
        <v/>
      </c>
      <c r="AG217" s="29">
        <f>IF($B217='Formulario de Respuestas'!$D216,'Formulario de Respuestas'!$O216,"ES DIFERENTE")</f>
        <v>0</v>
      </c>
      <c r="AH217" s="19" t="str">
        <f>IFERROR(VLOOKUP(CONCATENATE(AG$1,AG217),'Formulario de Preguntas'!$C$2:$FN$85,3,FALSE),"")</f>
        <v/>
      </c>
      <c r="AI217" s="1" t="str">
        <f>IFERROR(VLOOKUP(CONCATENATE(AG$1,AG217),'Formulario de Preguntas'!$C$2:$FN$85,4,FALSE),"")</f>
        <v/>
      </c>
      <c r="AJ217" s="29">
        <f>IF($B217='Formulario de Respuestas'!$D216,'Formulario de Respuestas'!$P216,"ES DIFERENTE")</f>
        <v>0</v>
      </c>
      <c r="AK217" s="19" t="str">
        <f>IFERROR(VLOOKUP(CONCATENATE(AJ$1,AJ217),'Formulario de Preguntas'!$C$2:$FN$85,3,FALSE),"")</f>
        <v/>
      </c>
      <c r="AL217" s="1" t="str">
        <f>IFERROR(VLOOKUP(CONCATENATE(AJ$1,AJ217),'Formulario de Preguntas'!$C$2:$FN$85,4,FALSE),"")</f>
        <v/>
      </c>
      <c r="AM217" s="29">
        <f>IF($B217='Formulario de Respuestas'!$D216,'Formulario de Respuestas'!$Q216,"ES DIFERENTE")</f>
        <v>0</v>
      </c>
      <c r="AN217" s="19" t="str">
        <f>IFERROR(VLOOKUP(CONCATENATE(AM$1,AM217),'Formulario de Preguntas'!$C$2:$FN$85,3,FALSE),"")</f>
        <v/>
      </c>
      <c r="AO217" s="1" t="str">
        <f>IFERROR(VLOOKUP(CONCATENATE(AM$1,AM217),'Formulario de Preguntas'!$C$2:$FN$85,4,FALSE),"")</f>
        <v/>
      </c>
      <c r="AP217" s="29">
        <f>IF($B217='Formulario de Respuestas'!$D216,'Formulario de Respuestas'!$R216,"ES DIFERENTE")</f>
        <v>0</v>
      </c>
      <c r="AQ217" s="19" t="str">
        <f>IFERROR(VLOOKUP(CONCATENATE(AP$1,AP217),'Formulario de Preguntas'!$C$2:$FN$85,3,FALSE),"")</f>
        <v/>
      </c>
      <c r="AR217" s="1" t="str">
        <f>IFERROR(VLOOKUP(CONCATENATE(AP$1,AP217),'Formulario de Preguntas'!$C$2:$FN$85,4,FALSE),"")</f>
        <v/>
      </c>
      <c r="AS217" s="29">
        <f>IF($B217='Formulario de Respuestas'!$D216,'Formulario de Respuestas'!$S216,"ES DIFERENTE")</f>
        <v>0</v>
      </c>
      <c r="AT217" s="19" t="str">
        <f>IFERROR(VLOOKUP(CONCATENATE(AS$1,AS217),'Formulario de Preguntas'!$C$2:$FN$85,3,FALSE),"")</f>
        <v/>
      </c>
      <c r="AU217" s="1" t="str">
        <f>IFERROR(VLOOKUP(CONCATENATE(AS$1,AS217),'Formulario de Preguntas'!$C$2:$FN$85,4,FALSE),"")</f>
        <v/>
      </c>
      <c r="AV217" s="29">
        <f>IF($B217='Formulario de Respuestas'!$D216,'Formulario de Respuestas'!$T216,"ES DIFERENTE")</f>
        <v>0</v>
      </c>
      <c r="AW217" s="19" t="str">
        <f>IFERROR(VLOOKUP(CONCATENATE(AV$1,AV217),'Formulario de Preguntas'!$C$2:$FN$85,3,FALSE),"")</f>
        <v/>
      </c>
      <c r="AX217" s="1" t="str">
        <f>IFERROR(VLOOKUP(CONCATENATE(AV$1,AV217),'Formulario de Preguntas'!$C$2:$FN$85,4,FALSE),"")</f>
        <v/>
      </c>
      <c r="AY217" s="29">
        <f>IF($B217='Formulario de Respuestas'!$D216,'Formulario de Respuestas'!$U216,"ES DIFERENTE")</f>
        <v>0</v>
      </c>
      <c r="AZ217" s="19" t="str">
        <f>IFERROR(VLOOKUP(CONCATENATE(AY$1,AY217),'Formulario de Preguntas'!$C$2:$FN$85,3,FALSE),"")</f>
        <v/>
      </c>
      <c r="BA217" s="1" t="str">
        <f>IFERROR(VLOOKUP(CONCATENATE(AY$1,AY217),'Formulario de Preguntas'!$C$2:$FN$85,4,FALSE),"")</f>
        <v/>
      </c>
      <c r="BB217" s="29">
        <f>IF($B217='Formulario de Respuestas'!$D216,'Formulario de Respuestas'!$V216,"ES DIFERENTE")</f>
        <v>0</v>
      </c>
      <c r="BC217" s="19" t="str">
        <f>IFERROR(VLOOKUP(CONCATENATE(BB$1,BB217),'Formulario de Preguntas'!$C$2:$FN$85,3,FALSE),"")</f>
        <v/>
      </c>
      <c r="BD217" s="1" t="str">
        <f>IFERROR(VLOOKUP(CONCATENATE(BB$1,BB217),'Formulario de Preguntas'!$C$2:$FN$85,4,FALSE),"")</f>
        <v/>
      </c>
      <c r="BE217" s="29">
        <f>IF($B217='Formulario de Respuestas'!$D216,'Formulario de Respuestas'!$W216,"ES DIFERENTE")</f>
        <v>0</v>
      </c>
      <c r="BF217" s="19" t="str">
        <f>IFERROR(VLOOKUP(CONCATENATE(BE$1,BE217),'Formulario de Preguntas'!$C$2:$FN$85,3,FALSE),"")</f>
        <v/>
      </c>
      <c r="BG217" s="1" t="str">
        <f>IFERROR(VLOOKUP(CONCATENATE(BE$1,BE217),'Formulario de Preguntas'!$C$2:$FN$85,4,FALSE),"")</f>
        <v/>
      </c>
      <c r="BH217" s="29">
        <f>IF($B217='Formulario de Respuestas'!$D216,'Formulario de Respuestas'!$X216,"ES DIFERENTE")</f>
        <v>0</v>
      </c>
      <c r="BI217" s="19" t="str">
        <f>IFERROR(VLOOKUP(CONCATENATE(BH$1,BH217),'Formulario de Preguntas'!$C$2:$FN$85,3,FALSE),"")</f>
        <v/>
      </c>
      <c r="BJ217" s="1" t="str">
        <f>IFERROR(VLOOKUP(CONCATENATE(BH$1,BH217),'Formulario de Preguntas'!$C$2:$FN$85,4,FALSE),"")</f>
        <v/>
      </c>
      <c r="BL217" s="29">
        <f>IF($B217='Formulario de Respuestas'!$D216,'Formulario de Respuestas'!$X216,"ES DIFERENTE")</f>
        <v>0</v>
      </c>
      <c r="BM217" s="19" t="str">
        <f>IFERROR(VLOOKUP(CONCATENATE(BL$1,BL217),'Formulario de Preguntas'!$C$2:$FN$85,3,FALSE),"")</f>
        <v/>
      </c>
      <c r="BN217" s="1" t="str">
        <f>IFERROR(VLOOKUP(CONCATENATE(BL$1,BL217),'Formulario de Preguntas'!$C$2:$FN$85,4,FALSE),"")</f>
        <v/>
      </c>
      <c r="BP217" s="1">
        <f t="shared" si="10"/>
        <v>0</v>
      </c>
      <c r="BQ217" s="1">
        <f t="shared" si="11"/>
        <v>0.25</v>
      </c>
      <c r="BR217" s="1">
        <f t="shared" si="9"/>
        <v>0</v>
      </c>
      <c r="BS217" s="1">
        <f>COUNTIF('Formulario de Respuestas'!$E216:$AC216,"A")</f>
        <v>0</v>
      </c>
      <c r="BT217" s="1">
        <f>COUNTIF('Formulario de Respuestas'!$E216:$AC216,"B")</f>
        <v>0</v>
      </c>
      <c r="BU217" s="1">
        <f>COUNTIF('Formulario de Respuestas'!$E216:$AC216,"C")</f>
        <v>0</v>
      </c>
      <c r="BV217" s="1">
        <f>COUNTIF('Formulario de Respuestas'!$E216:$AC216,"D")</f>
        <v>0</v>
      </c>
      <c r="BW217" s="1">
        <f>COUNTIF('Formulario de Respuestas'!$E216:$AC216,"E (RESPUESTA ANULADA)")</f>
        <v>0</v>
      </c>
    </row>
    <row r="218" spans="1:75" x14ac:dyDescent="0.25">
      <c r="A218" s="1">
        <f>'Formulario de Respuestas'!C217</f>
        <v>0</v>
      </c>
      <c r="B218" s="1">
        <f>'Formulario de Respuestas'!D217</f>
        <v>0</v>
      </c>
      <c r="C218" s="29">
        <f>IF($B218='Formulario de Respuestas'!$D217,'Formulario de Respuestas'!$E217,"ES DIFERENTE")</f>
        <v>0</v>
      </c>
      <c r="D218" s="19" t="str">
        <f>IFERROR(VLOOKUP(CONCATENATE(C$1,C218),'Formulario de Preguntas'!$C$2:$FN$85,3,FALSE),"")</f>
        <v/>
      </c>
      <c r="E218" s="1" t="str">
        <f>IFERROR(VLOOKUP(CONCATENATE(C$1,C218),'Formulario de Preguntas'!$C$2:$FN$85,4,FALSE),"")</f>
        <v/>
      </c>
      <c r="F218" s="29">
        <f>IF($B218='Formulario de Respuestas'!$D217,'Formulario de Respuestas'!$F217,"ES DIFERENTE")</f>
        <v>0</v>
      </c>
      <c r="G218" s="19" t="str">
        <f>IFERROR(VLOOKUP(CONCATENATE(F$1,F218),'Formulario de Preguntas'!$C$2:$FN$85,3,FALSE),"")</f>
        <v/>
      </c>
      <c r="H218" s="1" t="str">
        <f>IFERROR(VLOOKUP(CONCATENATE(F$1,F218),'Formulario de Preguntas'!$C$2:$FN$85,4,FALSE),"")</f>
        <v/>
      </c>
      <c r="I218" s="29">
        <f>IF($B218='Formulario de Respuestas'!$D217,'Formulario de Respuestas'!$G217,"ES DIFERENTE")</f>
        <v>0</v>
      </c>
      <c r="J218" s="19" t="str">
        <f>IFERROR(VLOOKUP(CONCATENATE(I$1,I218),'Formulario de Preguntas'!$C$2:$FN$85,3,FALSE),"")</f>
        <v/>
      </c>
      <c r="K218" s="1" t="str">
        <f>IFERROR(VLOOKUP(CONCATENATE(I$1,I218),'Formulario de Preguntas'!$C$2:$FN$85,4,FALSE),"")</f>
        <v/>
      </c>
      <c r="L218" s="29">
        <f>IF($B218='Formulario de Respuestas'!$D217,'Formulario de Respuestas'!$H217,"ES DIFERENTE")</f>
        <v>0</v>
      </c>
      <c r="M218" s="19" t="str">
        <f>IFERROR(VLOOKUP(CONCATENATE(L$1,L218),'Formulario de Preguntas'!$C$2:$FN$85,3,FALSE),"")</f>
        <v/>
      </c>
      <c r="N218" s="1" t="str">
        <f>IFERROR(VLOOKUP(CONCATENATE(L$1,L218),'Formulario de Preguntas'!$C$2:$FN$85,4,FALSE),"")</f>
        <v/>
      </c>
      <c r="O218" s="29">
        <f>IF($B218='Formulario de Respuestas'!$D217,'Formulario de Respuestas'!$I217,"ES DIFERENTE")</f>
        <v>0</v>
      </c>
      <c r="P218" s="19" t="str">
        <f>IFERROR(VLOOKUP(CONCATENATE(O$1,O218),'Formulario de Preguntas'!$C$2:$FN$85,3,FALSE),"")</f>
        <v/>
      </c>
      <c r="Q218" s="1" t="str">
        <f>IFERROR(VLOOKUP(CONCATENATE(O$1,O218),'Formulario de Preguntas'!$C$2:$FN$85,4,FALSE),"")</f>
        <v/>
      </c>
      <c r="R218" s="29">
        <f>IF($B218='Formulario de Respuestas'!$D217,'Formulario de Respuestas'!$J217,"ES DIFERENTE")</f>
        <v>0</v>
      </c>
      <c r="S218" s="19" t="str">
        <f>IFERROR(VLOOKUP(CONCATENATE(R$1,R218),'Formulario de Preguntas'!$C$2:$FN$85,3,FALSE),"")</f>
        <v/>
      </c>
      <c r="T218" s="1" t="str">
        <f>IFERROR(VLOOKUP(CONCATENATE(R$1,R218),'Formulario de Preguntas'!$C$2:$FN$85,4,FALSE),"")</f>
        <v/>
      </c>
      <c r="U218" s="29">
        <f>IF($B218='Formulario de Respuestas'!$D217,'Formulario de Respuestas'!$K217,"ES DIFERENTE")</f>
        <v>0</v>
      </c>
      <c r="V218" s="19" t="str">
        <f>IFERROR(VLOOKUP(CONCATENATE(U$1,U218),'Formulario de Preguntas'!$C$2:$FN$85,3,FALSE),"")</f>
        <v/>
      </c>
      <c r="W218" s="1" t="str">
        <f>IFERROR(VLOOKUP(CONCATENATE(U$1,U218),'Formulario de Preguntas'!$C$2:$FN$85,4,FALSE),"")</f>
        <v/>
      </c>
      <c r="X218" s="29">
        <f>IF($B218='Formulario de Respuestas'!$D217,'Formulario de Respuestas'!$L217,"ES DIFERENTE")</f>
        <v>0</v>
      </c>
      <c r="Y218" s="19" t="str">
        <f>IFERROR(VLOOKUP(CONCATENATE(X$1,X218),'Formulario de Preguntas'!$C$2:$FN$85,3,FALSE),"")</f>
        <v/>
      </c>
      <c r="Z218" s="1" t="str">
        <f>IFERROR(VLOOKUP(CONCATENATE(X$1,X218),'Formulario de Preguntas'!$C$2:$FN$85,4,FALSE),"")</f>
        <v/>
      </c>
      <c r="AA218" s="29">
        <f>IF($B218='Formulario de Respuestas'!$D217,'Formulario de Respuestas'!$M217,"ES DIFERENTE")</f>
        <v>0</v>
      </c>
      <c r="AB218" s="19" t="str">
        <f>IFERROR(VLOOKUP(CONCATENATE(AA$1,AA218),'Formulario de Preguntas'!$C$2:$FN$85,3,FALSE),"")</f>
        <v/>
      </c>
      <c r="AC218" s="1" t="str">
        <f>IFERROR(VLOOKUP(CONCATENATE(AA$1,AA218),'Formulario de Preguntas'!$C$2:$FN$85,4,FALSE),"")</f>
        <v/>
      </c>
      <c r="AD218" s="29">
        <f>IF($B218='Formulario de Respuestas'!$D217,'Formulario de Respuestas'!$N217,"ES DIFERENTE")</f>
        <v>0</v>
      </c>
      <c r="AE218" s="19" t="str">
        <f>IFERROR(VLOOKUP(CONCATENATE(AD$1,AD218),'Formulario de Preguntas'!$C$2:$FN$85,3,FALSE),"")</f>
        <v/>
      </c>
      <c r="AF218" s="1" t="str">
        <f>IFERROR(VLOOKUP(CONCATENATE(AD$1,AD218),'Formulario de Preguntas'!$C$2:$FN$85,4,FALSE),"")</f>
        <v/>
      </c>
      <c r="AG218" s="29">
        <f>IF($B218='Formulario de Respuestas'!$D217,'Formulario de Respuestas'!$O217,"ES DIFERENTE")</f>
        <v>0</v>
      </c>
      <c r="AH218" s="19" t="str">
        <f>IFERROR(VLOOKUP(CONCATENATE(AG$1,AG218),'Formulario de Preguntas'!$C$2:$FN$85,3,FALSE),"")</f>
        <v/>
      </c>
      <c r="AI218" s="1" t="str">
        <f>IFERROR(VLOOKUP(CONCATENATE(AG$1,AG218),'Formulario de Preguntas'!$C$2:$FN$85,4,FALSE),"")</f>
        <v/>
      </c>
      <c r="AJ218" s="29">
        <f>IF($B218='Formulario de Respuestas'!$D217,'Formulario de Respuestas'!$P217,"ES DIFERENTE")</f>
        <v>0</v>
      </c>
      <c r="AK218" s="19" t="str">
        <f>IFERROR(VLOOKUP(CONCATENATE(AJ$1,AJ218),'Formulario de Preguntas'!$C$2:$FN$85,3,FALSE),"")</f>
        <v/>
      </c>
      <c r="AL218" s="1" t="str">
        <f>IFERROR(VLOOKUP(CONCATENATE(AJ$1,AJ218),'Formulario de Preguntas'!$C$2:$FN$85,4,FALSE),"")</f>
        <v/>
      </c>
      <c r="AM218" s="29">
        <f>IF($B218='Formulario de Respuestas'!$D217,'Formulario de Respuestas'!$Q217,"ES DIFERENTE")</f>
        <v>0</v>
      </c>
      <c r="AN218" s="19" t="str">
        <f>IFERROR(VLOOKUP(CONCATENATE(AM$1,AM218),'Formulario de Preguntas'!$C$2:$FN$85,3,FALSE),"")</f>
        <v/>
      </c>
      <c r="AO218" s="1" t="str">
        <f>IFERROR(VLOOKUP(CONCATENATE(AM$1,AM218),'Formulario de Preguntas'!$C$2:$FN$85,4,FALSE),"")</f>
        <v/>
      </c>
      <c r="AP218" s="29">
        <f>IF($B218='Formulario de Respuestas'!$D217,'Formulario de Respuestas'!$R217,"ES DIFERENTE")</f>
        <v>0</v>
      </c>
      <c r="AQ218" s="19" t="str">
        <f>IFERROR(VLOOKUP(CONCATENATE(AP$1,AP218),'Formulario de Preguntas'!$C$2:$FN$85,3,FALSE),"")</f>
        <v/>
      </c>
      <c r="AR218" s="1" t="str">
        <f>IFERROR(VLOOKUP(CONCATENATE(AP$1,AP218),'Formulario de Preguntas'!$C$2:$FN$85,4,FALSE),"")</f>
        <v/>
      </c>
      <c r="AS218" s="29">
        <f>IF($B218='Formulario de Respuestas'!$D217,'Formulario de Respuestas'!$S217,"ES DIFERENTE")</f>
        <v>0</v>
      </c>
      <c r="AT218" s="19" t="str">
        <f>IFERROR(VLOOKUP(CONCATENATE(AS$1,AS218),'Formulario de Preguntas'!$C$2:$FN$85,3,FALSE),"")</f>
        <v/>
      </c>
      <c r="AU218" s="1" t="str">
        <f>IFERROR(VLOOKUP(CONCATENATE(AS$1,AS218),'Formulario de Preguntas'!$C$2:$FN$85,4,FALSE),"")</f>
        <v/>
      </c>
      <c r="AV218" s="29">
        <f>IF($B218='Formulario de Respuestas'!$D217,'Formulario de Respuestas'!$T217,"ES DIFERENTE")</f>
        <v>0</v>
      </c>
      <c r="AW218" s="19" t="str">
        <f>IFERROR(VLOOKUP(CONCATENATE(AV$1,AV218),'Formulario de Preguntas'!$C$2:$FN$85,3,FALSE),"")</f>
        <v/>
      </c>
      <c r="AX218" s="1" t="str">
        <f>IFERROR(VLOOKUP(CONCATENATE(AV$1,AV218),'Formulario de Preguntas'!$C$2:$FN$85,4,FALSE),"")</f>
        <v/>
      </c>
      <c r="AY218" s="29">
        <f>IF($B218='Formulario de Respuestas'!$D217,'Formulario de Respuestas'!$U217,"ES DIFERENTE")</f>
        <v>0</v>
      </c>
      <c r="AZ218" s="19" t="str">
        <f>IFERROR(VLOOKUP(CONCATENATE(AY$1,AY218),'Formulario de Preguntas'!$C$2:$FN$85,3,FALSE),"")</f>
        <v/>
      </c>
      <c r="BA218" s="1" t="str">
        <f>IFERROR(VLOOKUP(CONCATENATE(AY$1,AY218),'Formulario de Preguntas'!$C$2:$FN$85,4,FALSE),"")</f>
        <v/>
      </c>
      <c r="BB218" s="29">
        <f>IF($B218='Formulario de Respuestas'!$D217,'Formulario de Respuestas'!$V217,"ES DIFERENTE")</f>
        <v>0</v>
      </c>
      <c r="BC218" s="19" t="str">
        <f>IFERROR(VLOOKUP(CONCATENATE(BB$1,BB218),'Formulario de Preguntas'!$C$2:$FN$85,3,FALSE),"")</f>
        <v/>
      </c>
      <c r="BD218" s="1" t="str">
        <f>IFERROR(VLOOKUP(CONCATENATE(BB$1,BB218),'Formulario de Preguntas'!$C$2:$FN$85,4,FALSE),"")</f>
        <v/>
      </c>
      <c r="BE218" s="29">
        <f>IF($B218='Formulario de Respuestas'!$D217,'Formulario de Respuestas'!$W217,"ES DIFERENTE")</f>
        <v>0</v>
      </c>
      <c r="BF218" s="19" t="str">
        <f>IFERROR(VLOOKUP(CONCATENATE(BE$1,BE218),'Formulario de Preguntas'!$C$2:$FN$85,3,FALSE),"")</f>
        <v/>
      </c>
      <c r="BG218" s="1" t="str">
        <f>IFERROR(VLOOKUP(CONCATENATE(BE$1,BE218),'Formulario de Preguntas'!$C$2:$FN$85,4,FALSE),"")</f>
        <v/>
      </c>
      <c r="BH218" s="29">
        <f>IF($B218='Formulario de Respuestas'!$D217,'Formulario de Respuestas'!$X217,"ES DIFERENTE")</f>
        <v>0</v>
      </c>
      <c r="BI218" s="19" t="str">
        <f>IFERROR(VLOOKUP(CONCATENATE(BH$1,BH218),'Formulario de Preguntas'!$C$2:$FN$85,3,FALSE),"")</f>
        <v/>
      </c>
      <c r="BJ218" s="1" t="str">
        <f>IFERROR(VLOOKUP(CONCATENATE(BH$1,BH218),'Formulario de Preguntas'!$C$2:$FN$85,4,FALSE),"")</f>
        <v/>
      </c>
      <c r="BL218" s="29">
        <f>IF($B218='Formulario de Respuestas'!$D217,'Formulario de Respuestas'!$X217,"ES DIFERENTE")</f>
        <v>0</v>
      </c>
      <c r="BM218" s="19" t="str">
        <f>IFERROR(VLOOKUP(CONCATENATE(BL$1,BL218),'Formulario de Preguntas'!$C$2:$FN$85,3,FALSE),"")</f>
        <v/>
      </c>
      <c r="BN218" s="1" t="str">
        <f>IFERROR(VLOOKUP(CONCATENATE(BL$1,BL218),'Formulario de Preguntas'!$C$2:$FN$85,4,FALSE),"")</f>
        <v/>
      </c>
      <c r="BP218" s="1">
        <f t="shared" si="10"/>
        <v>0</v>
      </c>
      <c r="BQ218" s="1">
        <f t="shared" si="11"/>
        <v>0.25</v>
      </c>
      <c r="BR218" s="1">
        <f t="shared" si="9"/>
        <v>0</v>
      </c>
      <c r="BS218" s="1">
        <f>COUNTIF('Formulario de Respuestas'!$E217:$AC217,"A")</f>
        <v>0</v>
      </c>
      <c r="BT218" s="1">
        <f>COUNTIF('Formulario de Respuestas'!$E217:$AC217,"B")</f>
        <v>0</v>
      </c>
      <c r="BU218" s="1">
        <f>COUNTIF('Formulario de Respuestas'!$E217:$AC217,"C")</f>
        <v>0</v>
      </c>
      <c r="BV218" s="1">
        <f>COUNTIF('Formulario de Respuestas'!$E217:$AC217,"D")</f>
        <v>0</v>
      </c>
      <c r="BW218" s="1">
        <f>COUNTIF('Formulario de Respuestas'!$E217:$AC217,"E (RESPUESTA ANULADA)")</f>
        <v>0</v>
      </c>
    </row>
    <row r="219" spans="1:75" x14ac:dyDescent="0.25">
      <c r="A219" s="1">
        <f>'Formulario de Respuestas'!C218</f>
        <v>0</v>
      </c>
      <c r="B219" s="1">
        <f>'Formulario de Respuestas'!D218</f>
        <v>0</v>
      </c>
      <c r="C219" s="29">
        <f>IF($B219='Formulario de Respuestas'!$D218,'Formulario de Respuestas'!$E218,"ES DIFERENTE")</f>
        <v>0</v>
      </c>
      <c r="D219" s="19" t="str">
        <f>IFERROR(VLOOKUP(CONCATENATE(C$1,C219),'Formulario de Preguntas'!$C$2:$FN$85,3,FALSE),"")</f>
        <v/>
      </c>
      <c r="E219" s="1" t="str">
        <f>IFERROR(VLOOKUP(CONCATENATE(C$1,C219),'Formulario de Preguntas'!$C$2:$FN$85,4,FALSE),"")</f>
        <v/>
      </c>
      <c r="F219" s="29">
        <f>IF($B219='Formulario de Respuestas'!$D218,'Formulario de Respuestas'!$F218,"ES DIFERENTE")</f>
        <v>0</v>
      </c>
      <c r="G219" s="19" t="str">
        <f>IFERROR(VLOOKUP(CONCATENATE(F$1,F219),'Formulario de Preguntas'!$C$2:$FN$85,3,FALSE),"")</f>
        <v/>
      </c>
      <c r="H219" s="1" t="str">
        <f>IFERROR(VLOOKUP(CONCATENATE(F$1,F219),'Formulario de Preguntas'!$C$2:$FN$85,4,FALSE),"")</f>
        <v/>
      </c>
      <c r="I219" s="29">
        <f>IF($B219='Formulario de Respuestas'!$D218,'Formulario de Respuestas'!$G218,"ES DIFERENTE")</f>
        <v>0</v>
      </c>
      <c r="J219" s="19" t="str">
        <f>IFERROR(VLOOKUP(CONCATENATE(I$1,I219),'Formulario de Preguntas'!$C$2:$FN$85,3,FALSE),"")</f>
        <v/>
      </c>
      <c r="K219" s="1" t="str">
        <f>IFERROR(VLOOKUP(CONCATENATE(I$1,I219),'Formulario de Preguntas'!$C$2:$FN$85,4,FALSE),"")</f>
        <v/>
      </c>
      <c r="L219" s="29">
        <f>IF($B219='Formulario de Respuestas'!$D218,'Formulario de Respuestas'!$H218,"ES DIFERENTE")</f>
        <v>0</v>
      </c>
      <c r="M219" s="19" t="str">
        <f>IFERROR(VLOOKUP(CONCATENATE(L$1,L219),'Formulario de Preguntas'!$C$2:$FN$85,3,FALSE),"")</f>
        <v/>
      </c>
      <c r="N219" s="1" t="str">
        <f>IFERROR(VLOOKUP(CONCATENATE(L$1,L219),'Formulario de Preguntas'!$C$2:$FN$85,4,FALSE),"")</f>
        <v/>
      </c>
      <c r="O219" s="29">
        <f>IF($B219='Formulario de Respuestas'!$D218,'Formulario de Respuestas'!$I218,"ES DIFERENTE")</f>
        <v>0</v>
      </c>
      <c r="P219" s="19" t="str">
        <f>IFERROR(VLOOKUP(CONCATENATE(O$1,O219),'Formulario de Preguntas'!$C$2:$FN$85,3,FALSE),"")</f>
        <v/>
      </c>
      <c r="Q219" s="1" t="str">
        <f>IFERROR(VLOOKUP(CONCATENATE(O$1,O219),'Formulario de Preguntas'!$C$2:$FN$85,4,FALSE),"")</f>
        <v/>
      </c>
      <c r="R219" s="29">
        <f>IF($B219='Formulario de Respuestas'!$D218,'Formulario de Respuestas'!$J218,"ES DIFERENTE")</f>
        <v>0</v>
      </c>
      <c r="S219" s="19" t="str">
        <f>IFERROR(VLOOKUP(CONCATENATE(R$1,R219),'Formulario de Preguntas'!$C$2:$FN$85,3,FALSE),"")</f>
        <v/>
      </c>
      <c r="T219" s="1" t="str">
        <f>IFERROR(VLOOKUP(CONCATENATE(R$1,R219),'Formulario de Preguntas'!$C$2:$FN$85,4,FALSE),"")</f>
        <v/>
      </c>
      <c r="U219" s="29">
        <f>IF($B219='Formulario de Respuestas'!$D218,'Formulario de Respuestas'!$K218,"ES DIFERENTE")</f>
        <v>0</v>
      </c>
      <c r="V219" s="19" t="str">
        <f>IFERROR(VLOOKUP(CONCATENATE(U$1,U219),'Formulario de Preguntas'!$C$2:$FN$85,3,FALSE),"")</f>
        <v/>
      </c>
      <c r="W219" s="1" t="str">
        <f>IFERROR(VLOOKUP(CONCATENATE(U$1,U219),'Formulario de Preguntas'!$C$2:$FN$85,4,FALSE),"")</f>
        <v/>
      </c>
      <c r="X219" s="29">
        <f>IF($B219='Formulario de Respuestas'!$D218,'Formulario de Respuestas'!$L218,"ES DIFERENTE")</f>
        <v>0</v>
      </c>
      <c r="Y219" s="19" t="str">
        <f>IFERROR(VLOOKUP(CONCATENATE(X$1,X219),'Formulario de Preguntas'!$C$2:$FN$85,3,FALSE),"")</f>
        <v/>
      </c>
      <c r="Z219" s="1" t="str">
        <f>IFERROR(VLOOKUP(CONCATENATE(X$1,X219),'Formulario de Preguntas'!$C$2:$FN$85,4,FALSE),"")</f>
        <v/>
      </c>
      <c r="AA219" s="29">
        <f>IF($B219='Formulario de Respuestas'!$D218,'Formulario de Respuestas'!$M218,"ES DIFERENTE")</f>
        <v>0</v>
      </c>
      <c r="AB219" s="19" t="str">
        <f>IFERROR(VLOOKUP(CONCATENATE(AA$1,AA219),'Formulario de Preguntas'!$C$2:$FN$85,3,FALSE),"")</f>
        <v/>
      </c>
      <c r="AC219" s="1" t="str">
        <f>IFERROR(VLOOKUP(CONCATENATE(AA$1,AA219),'Formulario de Preguntas'!$C$2:$FN$85,4,FALSE),"")</f>
        <v/>
      </c>
      <c r="AD219" s="29">
        <f>IF($B219='Formulario de Respuestas'!$D218,'Formulario de Respuestas'!$N218,"ES DIFERENTE")</f>
        <v>0</v>
      </c>
      <c r="AE219" s="19" t="str">
        <f>IFERROR(VLOOKUP(CONCATENATE(AD$1,AD219),'Formulario de Preguntas'!$C$2:$FN$85,3,FALSE),"")</f>
        <v/>
      </c>
      <c r="AF219" s="1" t="str">
        <f>IFERROR(VLOOKUP(CONCATENATE(AD$1,AD219),'Formulario de Preguntas'!$C$2:$FN$85,4,FALSE),"")</f>
        <v/>
      </c>
      <c r="AG219" s="29">
        <f>IF($B219='Formulario de Respuestas'!$D218,'Formulario de Respuestas'!$O218,"ES DIFERENTE")</f>
        <v>0</v>
      </c>
      <c r="AH219" s="19" t="str">
        <f>IFERROR(VLOOKUP(CONCATENATE(AG$1,AG219),'Formulario de Preguntas'!$C$2:$FN$85,3,FALSE),"")</f>
        <v/>
      </c>
      <c r="AI219" s="1" t="str">
        <f>IFERROR(VLOOKUP(CONCATENATE(AG$1,AG219),'Formulario de Preguntas'!$C$2:$FN$85,4,FALSE),"")</f>
        <v/>
      </c>
      <c r="AJ219" s="29">
        <f>IF($B219='Formulario de Respuestas'!$D218,'Formulario de Respuestas'!$P218,"ES DIFERENTE")</f>
        <v>0</v>
      </c>
      <c r="AK219" s="19" t="str">
        <f>IFERROR(VLOOKUP(CONCATENATE(AJ$1,AJ219),'Formulario de Preguntas'!$C$2:$FN$85,3,FALSE),"")</f>
        <v/>
      </c>
      <c r="AL219" s="1" t="str">
        <f>IFERROR(VLOOKUP(CONCATENATE(AJ$1,AJ219),'Formulario de Preguntas'!$C$2:$FN$85,4,FALSE),"")</f>
        <v/>
      </c>
      <c r="AM219" s="29">
        <f>IF($B219='Formulario de Respuestas'!$D218,'Formulario de Respuestas'!$Q218,"ES DIFERENTE")</f>
        <v>0</v>
      </c>
      <c r="AN219" s="19" t="str">
        <f>IFERROR(VLOOKUP(CONCATENATE(AM$1,AM219),'Formulario de Preguntas'!$C$2:$FN$85,3,FALSE),"")</f>
        <v/>
      </c>
      <c r="AO219" s="1" t="str">
        <f>IFERROR(VLOOKUP(CONCATENATE(AM$1,AM219),'Formulario de Preguntas'!$C$2:$FN$85,4,FALSE),"")</f>
        <v/>
      </c>
      <c r="AP219" s="29">
        <f>IF($B219='Formulario de Respuestas'!$D218,'Formulario de Respuestas'!$R218,"ES DIFERENTE")</f>
        <v>0</v>
      </c>
      <c r="AQ219" s="19" t="str">
        <f>IFERROR(VLOOKUP(CONCATENATE(AP$1,AP219),'Formulario de Preguntas'!$C$2:$FN$85,3,FALSE),"")</f>
        <v/>
      </c>
      <c r="AR219" s="1" t="str">
        <f>IFERROR(VLOOKUP(CONCATENATE(AP$1,AP219),'Formulario de Preguntas'!$C$2:$FN$85,4,FALSE),"")</f>
        <v/>
      </c>
      <c r="AS219" s="29">
        <f>IF($B219='Formulario de Respuestas'!$D218,'Formulario de Respuestas'!$S218,"ES DIFERENTE")</f>
        <v>0</v>
      </c>
      <c r="AT219" s="19" t="str">
        <f>IFERROR(VLOOKUP(CONCATENATE(AS$1,AS219),'Formulario de Preguntas'!$C$2:$FN$85,3,FALSE),"")</f>
        <v/>
      </c>
      <c r="AU219" s="1" t="str">
        <f>IFERROR(VLOOKUP(CONCATENATE(AS$1,AS219),'Formulario de Preguntas'!$C$2:$FN$85,4,FALSE),"")</f>
        <v/>
      </c>
      <c r="AV219" s="29">
        <f>IF($B219='Formulario de Respuestas'!$D218,'Formulario de Respuestas'!$T218,"ES DIFERENTE")</f>
        <v>0</v>
      </c>
      <c r="AW219" s="19" t="str">
        <f>IFERROR(VLOOKUP(CONCATENATE(AV$1,AV219),'Formulario de Preguntas'!$C$2:$FN$85,3,FALSE),"")</f>
        <v/>
      </c>
      <c r="AX219" s="1" t="str">
        <f>IFERROR(VLOOKUP(CONCATENATE(AV$1,AV219),'Formulario de Preguntas'!$C$2:$FN$85,4,FALSE),"")</f>
        <v/>
      </c>
      <c r="AY219" s="29">
        <f>IF($B219='Formulario de Respuestas'!$D218,'Formulario de Respuestas'!$U218,"ES DIFERENTE")</f>
        <v>0</v>
      </c>
      <c r="AZ219" s="19" t="str">
        <f>IFERROR(VLOOKUP(CONCATENATE(AY$1,AY219),'Formulario de Preguntas'!$C$2:$FN$85,3,FALSE),"")</f>
        <v/>
      </c>
      <c r="BA219" s="1" t="str">
        <f>IFERROR(VLOOKUP(CONCATENATE(AY$1,AY219),'Formulario de Preguntas'!$C$2:$FN$85,4,FALSE),"")</f>
        <v/>
      </c>
      <c r="BB219" s="29">
        <f>IF($B219='Formulario de Respuestas'!$D218,'Formulario de Respuestas'!$V218,"ES DIFERENTE")</f>
        <v>0</v>
      </c>
      <c r="BC219" s="19" t="str">
        <f>IFERROR(VLOOKUP(CONCATENATE(BB$1,BB219),'Formulario de Preguntas'!$C$2:$FN$85,3,FALSE),"")</f>
        <v/>
      </c>
      <c r="BD219" s="1" t="str">
        <f>IFERROR(VLOOKUP(CONCATENATE(BB$1,BB219),'Formulario de Preguntas'!$C$2:$FN$85,4,FALSE),"")</f>
        <v/>
      </c>
      <c r="BE219" s="29">
        <f>IF($B219='Formulario de Respuestas'!$D218,'Formulario de Respuestas'!$W218,"ES DIFERENTE")</f>
        <v>0</v>
      </c>
      <c r="BF219" s="19" t="str">
        <f>IFERROR(VLOOKUP(CONCATENATE(BE$1,BE219),'Formulario de Preguntas'!$C$2:$FN$85,3,FALSE),"")</f>
        <v/>
      </c>
      <c r="BG219" s="1" t="str">
        <f>IFERROR(VLOOKUP(CONCATENATE(BE$1,BE219),'Formulario de Preguntas'!$C$2:$FN$85,4,FALSE),"")</f>
        <v/>
      </c>
      <c r="BH219" s="29">
        <f>IF($B219='Formulario de Respuestas'!$D218,'Formulario de Respuestas'!$X218,"ES DIFERENTE")</f>
        <v>0</v>
      </c>
      <c r="BI219" s="19" t="str">
        <f>IFERROR(VLOOKUP(CONCATENATE(BH$1,BH219),'Formulario de Preguntas'!$C$2:$FN$85,3,FALSE),"")</f>
        <v/>
      </c>
      <c r="BJ219" s="1" t="str">
        <f>IFERROR(VLOOKUP(CONCATENATE(BH$1,BH219),'Formulario de Preguntas'!$C$2:$FN$85,4,FALSE),"")</f>
        <v/>
      </c>
      <c r="BL219" s="29">
        <f>IF($B219='Formulario de Respuestas'!$D218,'Formulario de Respuestas'!$X218,"ES DIFERENTE")</f>
        <v>0</v>
      </c>
      <c r="BM219" s="19" t="str">
        <f>IFERROR(VLOOKUP(CONCATENATE(BL$1,BL219),'Formulario de Preguntas'!$C$2:$FN$85,3,FALSE),"")</f>
        <v/>
      </c>
      <c r="BN219" s="1" t="str">
        <f>IFERROR(VLOOKUP(CONCATENATE(BL$1,BL219),'Formulario de Preguntas'!$C$2:$FN$85,4,FALSE),"")</f>
        <v/>
      </c>
      <c r="BP219" s="1">
        <f t="shared" si="10"/>
        <v>0</v>
      </c>
      <c r="BQ219" s="1">
        <f t="shared" si="11"/>
        <v>0.25</v>
      </c>
      <c r="BR219" s="1">
        <f t="shared" si="9"/>
        <v>0</v>
      </c>
      <c r="BS219" s="1">
        <f>COUNTIF('Formulario de Respuestas'!$E218:$AC218,"A")</f>
        <v>0</v>
      </c>
      <c r="BT219" s="1">
        <f>COUNTIF('Formulario de Respuestas'!$E218:$AC218,"B")</f>
        <v>0</v>
      </c>
      <c r="BU219" s="1">
        <f>COUNTIF('Formulario de Respuestas'!$E218:$AC218,"C")</f>
        <v>0</v>
      </c>
      <c r="BV219" s="1">
        <f>COUNTIF('Formulario de Respuestas'!$E218:$AC218,"D")</f>
        <v>0</v>
      </c>
      <c r="BW219" s="1">
        <f>COUNTIF('Formulario de Respuestas'!$E218:$AC218,"E (RESPUESTA ANULADA)")</f>
        <v>0</v>
      </c>
    </row>
    <row r="220" spans="1:75" x14ac:dyDescent="0.25">
      <c r="A220" s="1">
        <f>'Formulario de Respuestas'!C219</f>
        <v>0</v>
      </c>
      <c r="B220" s="1">
        <f>'Formulario de Respuestas'!D219</f>
        <v>0</v>
      </c>
      <c r="C220" s="29">
        <f>IF($B220='Formulario de Respuestas'!$D219,'Formulario de Respuestas'!$E219,"ES DIFERENTE")</f>
        <v>0</v>
      </c>
      <c r="D220" s="19" t="str">
        <f>IFERROR(VLOOKUP(CONCATENATE(C$1,C220),'Formulario de Preguntas'!$C$2:$FN$85,3,FALSE),"")</f>
        <v/>
      </c>
      <c r="E220" s="1" t="str">
        <f>IFERROR(VLOOKUP(CONCATENATE(C$1,C220),'Formulario de Preguntas'!$C$2:$FN$85,4,FALSE),"")</f>
        <v/>
      </c>
      <c r="F220" s="29">
        <f>IF($B220='Formulario de Respuestas'!$D219,'Formulario de Respuestas'!$F219,"ES DIFERENTE")</f>
        <v>0</v>
      </c>
      <c r="G220" s="19" t="str">
        <f>IFERROR(VLOOKUP(CONCATENATE(F$1,F220),'Formulario de Preguntas'!$C$2:$FN$85,3,FALSE),"")</f>
        <v/>
      </c>
      <c r="H220" s="1" t="str">
        <f>IFERROR(VLOOKUP(CONCATENATE(F$1,F220),'Formulario de Preguntas'!$C$2:$FN$85,4,FALSE),"")</f>
        <v/>
      </c>
      <c r="I220" s="29">
        <f>IF($B220='Formulario de Respuestas'!$D219,'Formulario de Respuestas'!$G219,"ES DIFERENTE")</f>
        <v>0</v>
      </c>
      <c r="J220" s="19" t="str">
        <f>IFERROR(VLOOKUP(CONCATENATE(I$1,I220),'Formulario de Preguntas'!$C$2:$FN$85,3,FALSE),"")</f>
        <v/>
      </c>
      <c r="K220" s="1" t="str">
        <f>IFERROR(VLOOKUP(CONCATENATE(I$1,I220),'Formulario de Preguntas'!$C$2:$FN$85,4,FALSE),"")</f>
        <v/>
      </c>
      <c r="L220" s="29">
        <f>IF($B220='Formulario de Respuestas'!$D219,'Formulario de Respuestas'!$H219,"ES DIFERENTE")</f>
        <v>0</v>
      </c>
      <c r="M220" s="19" t="str">
        <f>IFERROR(VLOOKUP(CONCATENATE(L$1,L220),'Formulario de Preguntas'!$C$2:$FN$85,3,FALSE),"")</f>
        <v/>
      </c>
      <c r="N220" s="1" t="str">
        <f>IFERROR(VLOOKUP(CONCATENATE(L$1,L220),'Formulario de Preguntas'!$C$2:$FN$85,4,FALSE),"")</f>
        <v/>
      </c>
      <c r="O220" s="29">
        <f>IF($B220='Formulario de Respuestas'!$D219,'Formulario de Respuestas'!$I219,"ES DIFERENTE")</f>
        <v>0</v>
      </c>
      <c r="P220" s="19" t="str">
        <f>IFERROR(VLOOKUP(CONCATENATE(O$1,O220),'Formulario de Preguntas'!$C$2:$FN$85,3,FALSE),"")</f>
        <v/>
      </c>
      <c r="Q220" s="1" t="str">
        <f>IFERROR(VLOOKUP(CONCATENATE(O$1,O220),'Formulario de Preguntas'!$C$2:$FN$85,4,FALSE),"")</f>
        <v/>
      </c>
      <c r="R220" s="29">
        <f>IF($B220='Formulario de Respuestas'!$D219,'Formulario de Respuestas'!$J219,"ES DIFERENTE")</f>
        <v>0</v>
      </c>
      <c r="S220" s="19" t="str">
        <f>IFERROR(VLOOKUP(CONCATENATE(R$1,R220),'Formulario de Preguntas'!$C$2:$FN$85,3,FALSE),"")</f>
        <v/>
      </c>
      <c r="T220" s="1" t="str">
        <f>IFERROR(VLOOKUP(CONCATENATE(R$1,R220),'Formulario de Preguntas'!$C$2:$FN$85,4,FALSE),"")</f>
        <v/>
      </c>
      <c r="U220" s="29">
        <f>IF($B220='Formulario de Respuestas'!$D219,'Formulario de Respuestas'!$K219,"ES DIFERENTE")</f>
        <v>0</v>
      </c>
      <c r="V220" s="19" t="str">
        <f>IFERROR(VLOOKUP(CONCATENATE(U$1,U220),'Formulario de Preguntas'!$C$2:$FN$85,3,FALSE),"")</f>
        <v/>
      </c>
      <c r="W220" s="1" t="str">
        <f>IFERROR(VLOOKUP(CONCATENATE(U$1,U220),'Formulario de Preguntas'!$C$2:$FN$85,4,FALSE),"")</f>
        <v/>
      </c>
      <c r="X220" s="29">
        <f>IF($B220='Formulario de Respuestas'!$D219,'Formulario de Respuestas'!$L219,"ES DIFERENTE")</f>
        <v>0</v>
      </c>
      <c r="Y220" s="19" t="str">
        <f>IFERROR(VLOOKUP(CONCATENATE(X$1,X220),'Formulario de Preguntas'!$C$2:$FN$85,3,FALSE),"")</f>
        <v/>
      </c>
      <c r="Z220" s="1" t="str">
        <f>IFERROR(VLOOKUP(CONCATENATE(X$1,X220),'Formulario de Preguntas'!$C$2:$FN$85,4,FALSE),"")</f>
        <v/>
      </c>
      <c r="AA220" s="29">
        <f>IF($B220='Formulario de Respuestas'!$D219,'Formulario de Respuestas'!$M219,"ES DIFERENTE")</f>
        <v>0</v>
      </c>
      <c r="AB220" s="19" t="str">
        <f>IFERROR(VLOOKUP(CONCATENATE(AA$1,AA220),'Formulario de Preguntas'!$C$2:$FN$85,3,FALSE),"")</f>
        <v/>
      </c>
      <c r="AC220" s="1" t="str">
        <f>IFERROR(VLOOKUP(CONCATENATE(AA$1,AA220),'Formulario de Preguntas'!$C$2:$FN$85,4,FALSE),"")</f>
        <v/>
      </c>
      <c r="AD220" s="29">
        <f>IF($B220='Formulario de Respuestas'!$D219,'Formulario de Respuestas'!$N219,"ES DIFERENTE")</f>
        <v>0</v>
      </c>
      <c r="AE220" s="19" t="str">
        <f>IFERROR(VLOOKUP(CONCATENATE(AD$1,AD220),'Formulario de Preguntas'!$C$2:$FN$85,3,FALSE),"")</f>
        <v/>
      </c>
      <c r="AF220" s="1" t="str">
        <f>IFERROR(VLOOKUP(CONCATENATE(AD$1,AD220),'Formulario de Preguntas'!$C$2:$FN$85,4,FALSE),"")</f>
        <v/>
      </c>
      <c r="AG220" s="29">
        <f>IF($B220='Formulario de Respuestas'!$D219,'Formulario de Respuestas'!$O219,"ES DIFERENTE")</f>
        <v>0</v>
      </c>
      <c r="AH220" s="19" t="str">
        <f>IFERROR(VLOOKUP(CONCATENATE(AG$1,AG220),'Formulario de Preguntas'!$C$2:$FN$85,3,FALSE),"")</f>
        <v/>
      </c>
      <c r="AI220" s="1" t="str">
        <f>IFERROR(VLOOKUP(CONCATENATE(AG$1,AG220),'Formulario de Preguntas'!$C$2:$FN$85,4,FALSE),"")</f>
        <v/>
      </c>
      <c r="AJ220" s="29">
        <f>IF($B220='Formulario de Respuestas'!$D219,'Formulario de Respuestas'!$P219,"ES DIFERENTE")</f>
        <v>0</v>
      </c>
      <c r="AK220" s="19" t="str">
        <f>IFERROR(VLOOKUP(CONCATENATE(AJ$1,AJ220),'Formulario de Preguntas'!$C$2:$FN$85,3,FALSE),"")</f>
        <v/>
      </c>
      <c r="AL220" s="1" t="str">
        <f>IFERROR(VLOOKUP(CONCATENATE(AJ$1,AJ220),'Formulario de Preguntas'!$C$2:$FN$85,4,FALSE),"")</f>
        <v/>
      </c>
      <c r="AM220" s="29">
        <f>IF($B220='Formulario de Respuestas'!$D219,'Formulario de Respuestas'!$Q219,"ES DIFERENTE")</f>
        <v>0</v>
      </c>
      <c r="AN220" s="19" t="str">
        <f>IFERROR(VLOOKUP(CONCATENATE(AM$1,AM220),'Formulario de Preguntas'!$C$2:$FN$85,3,FALSE),"")</f>
        <v/>
      </c>
      <c r="AO220" s="1" t="str">
        <f>IFERROR(VLOOKUP(CONCATENATE(AM$1,AM220),'Formulario de Preguntas'!$C$2:$FN$85,4,FALSE),"")</f>
        <v/>
      </c>
      <c r="AP220" s="29">
        <f>IF($B220='Formulario de Respuestas'!$D219,'Formulario de Respuestas'!$R219,"ES DIFERENTE")</f>
        <v>0</v>
      </c>
      <c r="AQ220" s="19" t="str">
        <f>IFERROR(VLOOKUP(CONCATENATE(AP$1,AP220),'Formulario de Preguntas'!$C$2:$FN$85,3,FALSE),"")</f>
        <v/>
      </c>
      <c r="AR220" s="1" t="str">
        <f>IFERROR(VLOOKUP(CONCATENATE(AP$1,AP220),'Formulario de Preguntas'!$C$2:$FN$85,4,FALSE),"")</f>
        <v/>
      </c>
      <c r="AS220" s="29">
        <f>IF($B220='Formulario de Respuestas'!$D219,'Formulario de Respuestas'!$S219,"ES DIFERENTE")</f>
        <v>0</v>
      </c>
      <c r="AT220" s="19" t="str">
        <f>IFERROR(VLOOKUP(CONCATENATE(AS$1,AS220),'Formulario de Preguntas'!$C$2:$FN$85,3,FALSE),"")</f>
        <v/>
      </c>
      <c r="AU220" s="1" t="str">
        <f>IFERROR(VLOOKUP(CONCATENATE(AS$1,AS220),'Formulario de Preguntas'!$C$2:$FN$85,4,FALSE),"")</f>
        <v/>
      </c>
      <c r="AV220" s="29">
        <f>IF($B220='Formulario de Respuestas'!$D219,'Formulario de Respuestas'!$T219,"ES DIFERENTE")</f>
        <v>0</v>
      </c>
      <c r="AW220" s="19" t="str">
        <f>IFERROR(VLOOKUP(CONCATENATE(AV$1,AV220),'Formulario de Preguntas'!$C$2:$FN$85,3,FALSE),"")</f>
        <v/>
      </c>
      <c r="AX220" s="1" t="str">
        <f>IFERROR(VLOOKUP(CONCATENATE(AV$1,AV220),'Formulario de Preguntas'!$C$2:$FN$85,4,FALSE),"")</f>
        <v/>
      </c>
      <c r="AY220" s="29">
        <f>IF($B220='Formulario de Respuestas'!$D219,'Formulario de Respuestas'!$U219,"ES DIFERENTE")</f>
        <v>0</v>
      </c>
      <c r="AZ220" s="19" t="str">
        <f>IFERROR(VLOOKUP(CONCATENATE(AY$1,AY220),'Formulario de Preguntas'!$C$2:$FN$85,3,FALSE),"")</f>
        <v/>
      </c>
      <c r="BA220" s="1" t="str">
        <f>IFERROR(VLOOKUP(CONCATENATE(AY$1,AY220),'Formulario de Preguntas'!$C$2:$FN$85,4,FALSE),"")</f>
        <v/>
      </c>
      <c r="BB220" s="29">
        <f>IF($B220='Formulario de Respuestas'!$D219,'Formulario de Respuestas'!$V219,"ES DIFERENTE")</f>
        <v>0</v>
      </c>
      <c r="BC220" s="19" t="str">
        <f>IFERROR(VLOOKUP(CONCATENATE(BB$1,BB220),'Formulario de Preguntas'!$C$2:$FN$85,3,FALSE),"")</f>
        <v/>
      </c>
      <c r="BD220" s="1" t="str">
        <f>IFERROR(VLOOKUP(CONCATENATE(BB$1,BB220),'Formulario de Preguntas'!$C$2:$FN$85,4,FALSE),"")</f>
        <v/>
      </c>
      <c r="BE220" s="29">
        <f>IF($B220='Formulario de Respuestas'!$D219,'Formulario de Respuestas'!$W219,"ES DIFERENTE")</f>
        <v>0</v>
      </c>
      <c r="BF220" s="19" t="str">
        <f>IFERROR(VLOOKUP(CONCATENATE(BE$1,BE220),'Formulario de Preguntas'!$C$2:$FN$85,3,FALSE),"")</f>
        <v/>
      </c>
      <c r="BG220" s="1" t="str">
        <f>IFERROR(VLOOKUP(CONCATENATE(BE$1,BE220),'Formulario de Preguntas'!$C$2:$FN$85,4,FALSE),"")</f>
        <v/>
      </c>
      <c r="BH220" s="29">
        <f>IF($B220='Formulario de Respuestas'!$D219,'Formulario de Respuestas'!$X219,"ES DIFERENTE")</f>
        <v>0</v>
      </c>
      <c r="BI220" s="19" t="str">
        <f>IFERROR(VLOOKUP(CONCATENATE(BH$1,BH220),'Formulario de Preguntas'!$C$2:$FN$85,3,FALSE),"")</f>
        <v/>
      </c>
      <c r="BJ220" s="1" t="str">
        <f>IFERROR(VLOOKUP(CONCATENATE(BH$1,BH220),'Formulario de Preguntas'!$C$2:$FN$85,4,FALSE),"")</f>
        <v/>
      </c>
      <c r="BL220" s="29">
        <f>IF($B220='Formulario de Respuestas'!$D219,'Formulario de Respuestas'!$X219,"ES DIFERENTE")</f>
        <v>0</v>
      </c>
      <c r="BM220" s="19" t="str">
        <f>IFERROR(VLOOKUP(CONCATENATE(BL$1,BL220),'Formulario de Preguntas'!$C$2:$FN$85,3,FALSE),"")</f>
        <v/>
      </c>
      <c r="BN220" s="1" t="str">
        <f>IFERROR(VLOOKUP(CONCATENATE(BL$1,BL220),'Formulario de Preguntas'!$C$2:$FN$85,4,FALSE),"")</f>
        <v/>
      </c>
      <c r="BP220" s="1">
        <f t="shared" si="10"/>
        <v>0</v>
      </c>
      <c r="BQ220" s="1">
        <f t="shared" si="11"/>
        <v>0.25</v>
      </c>
      <c r="BR220" s="1">
        <f t="shared" si="9"/>
        <v>0</v>
      </c>
      <c r="BS220" s="1">
        <f>COUNTIF('Formulario de Respuestas'!$E219:$AC219,"A")</f>
        <v>0</v>
      </c>
      <c r="BT220" s="1">
        <f>COUNTIF('Formulario de Respuestas'!$E219:$AC219,"B")</f>
        <v>0</v>
      </c>
      <c r="BU220" s="1">
        <f>COUNTIF('Formulario de Respuestas'!$E219:$AC219,"C")</f>
        <v>0</v>
      </c>
      <c r="BV220" s="1">
        <f>COUNTIF('Formulario de Respuestas'!$E219:$AC219,"D")</f>
        <v>0</v>
      </c>
      <c r="BW220" s="1">
        <f>COUNTIF('Formulario de Respuestas'!$E219:$AC219,"E (RESPUESTA ANULADA)")</f>
        <v>0</v>
      </c>
    </row>
    <row r="221" spans="1:75" x14ac:dyDescent="0.25">
      <c r="A221" s="1">
        <f>'Formulario de Respuestas'!C220</f>
        <v>0</v>
      </c>
      <c r="B221" s="1">
        <f>'Formulario de Respuestas'!D220</f>
        <v>0</v>
      </c>
      <c r="C221" s="29">
        <f>IF($B221='Formulario de Respuestas'!$D220,'Formulario de Respuestas'!$E220,"ES DIFERENTE")</f>
        <v>0</v>
      </c>
      <c r="D221" s="19" t="str">
        <f>IFERROR(VLOOKUP(CONCATENATE(C$1,C221),'Formulario de Preguntas'!$C$2:$FN$85,3,FALSE),"")</f>
        <v/>
      </c>
      <c r="E221" s="1" t="str">
        <f>IFERROR(VLOOKUP(CONCATENATE(C$1,C221),'Formulario de Preguntas'!$C$2:$FN$85,4,FALSE),"")</f>
        <v/>
      </c>
      <c r="F221" s="29">
        <f>IF($B221='Formulario de Respuestas'!$D220,'Formulario de Respuestas'!$F220,"ES DIFERENTE")</f>
        <v>0</v>
      </c>
      <c r="G221" s="19" t="str">
        <f>IFERROR(VLOOKUP(CONCATENATE(F$1,F221),'Formulario de Preguntas'!$C$2:$FN$85,3,FALSE),"")</f>
        <v/>
      </c>
      <c r="H221" s="1" t="str">
        <f>IFERROR(VLOOKUP(CONCATENATE(F$1,F221),'Formulario de Preguntas'!$C$2:$FN$85,4,FALSE),"")</f>
        <v/>
      </c>
      <c r="I221" s="29">
        <f>IF($B221='Formulario de Respuestas'!$D220,'Formulario de Respuestas'!$G220,"ES DIFERENTE")</f>
        <v>0</v>
      </c>
      <c r="J221" s="19" t="str">
        <f>IFERROR(VLOOKUP(CONCATENATE(I$1,I221),'Formulario de Preguntas'!$C$2:$FN$85,3,FALSE),"")</f>
        <v/>
      </c>
      <c r="K221" s="1" t="str">
        <f>IFERROR(VLOOKUP(CONCATENATE(I$1,I221),'Formulario de Preguntas'!$C$2:$FN$85,4,FALSE),"")</f>
        <v/>
      </c>
      <c r="L221" s="29">
        <f>IF($B221='Formulario de Respuestas'!$D220,'Formulario de Respuestas'!$H220,"ES DIFERENTE")</f>
        <v>0</v>
      </c>
      <c r="M221" s="19" t="str">
        <f>IFERROR(VLOOKUP(CONCATENATE(L$1,L221),'Formulario de Preguntas'!$C$2:$FN$85,3,FALSE),"")</f>
        <v/>
      </c>
      <c r="N221" s="1" t="str">
        <f>IFERROR(VLOOKUP(CONCATENATE(L$1,L221),'Formulario de Preguntas'!$C$2:$FN$85,4,FALSE),"")</f>
        <v/>
      </c>
      <c r="O221" s="29">
        <f>IF($B221='Formulario de Respuestas'!$D220,'Formulario de Respuestas'!$I220,"ES DIFERENTE")</f>
        <v>0</v>
      </c>
      <c r="P221" s="19" t="str">
        <f>IFERROR(VLOOKUP(CONCATENATE(O$1,O221),'Formulario de Preguntas'!$C$2:$FN$85,3,FALSE),"")</f>
        <v/>
      </c>
      <c r="Q221" s="1" t="str">
        <f>IFERROR(VLOOKUP(CONCATENATE(O$1,O221),'Formulario de Preguntas'!$C$2:$FN$85,4,FALSE),"")</f>
        <v/>
      </c>
      <c r="R221" s="29">
        <f>IF($B221='Formulario de Respuestas'!$D220,'Formulario de Respuestas'!$J220,"ES DIFERENTE")</f>
        <v>0</v>
      </c>
      <c r="S221" s="19" t="str">
        <f>IFERROR(VLOOKUP(CONCATENATE(R$1,R221),'Formulario de Preguntas'!$C$2:$FN$85,3,FALSE),"")</f>
        <v/>
      </c>
      <c r="T221" s="1" t="str">
        <f>IFERROR(VLOOKUP(CONCATENATE(R$1,R221),'Formulario de Preguntas'!$C$2:$FN$85,4,FALSE),"")</f>
        <v/>
      </c>
      <c r="U221" s="29">
        <f>IF($B221='Formulario de Respuestas'!$D220,'Formulario de Respuestas'!$K220,"ES DIFERENTE")</f>
        <v>0</v>
      </c>
      <c r="V221" s="19" t="str">
        <f>IFERROR(VLOOKUP(CONCATENATE(U$1,U221),'Formulario de Preguntas'!$C$2:$FN$85,3,FALSE),"")</f>
        <v/>
      </c>
      <c r="W221" s="1" t="str">
        <f>IFERROR(VLOOKUP(CONCATENATE(U$1,U221),'Formulario de Preguntas'!$C$2:$FN$85,4,FALSE),"")</f>
        <v/>
      </c>
      <c r="X221" s="29">
        <f>IF($B221='Formulario de Respuestas'!$D220,'Formulario de Respuestas'!$L220,"ES DIFERENTE")</f>
        <v>0</v>
      </c>
      <c r="Y221" s="19" t="str">
        <f>IFERROR(VLOOKUP(CONCATENATE(X$1,X221),'Formulario de Preguntas'!$C$2:$FN$85,3,FALSE),"")</f>
        <v/>
      </c>
      <c r="Z221" s="1" t="str">
        <f>IFERROR(VLOOKUP(CONCATENATE(X$1,X221),'Formulario de Preguntas'!$C$2:$FN$85,4,FALSE),"")</f>
        <v/>
      </c>
      <c r="AA221" s="29">
        <f>IF($B221='Formulario de Respuestas'!$D220,'Formulario de Respuestas'!$M220,"ES DIFERENTE")</f>
        <v>0</v>
      </c>
      <c r="AB221" s="19" t="str">
        <f>IFERROR(VLOOKUP(CONCATENATE(AA$1,AA221),'Formulario de Preguntas'!$C$2:$FN$85,3,FALSE),"")</f>
        <v/>
      </c>
      <c r="AC221" s="1" t="str">
        <f>IFERROR(VLOOKUP(CONCATENATE(AA$1,AA221),'Formulario de Preguntas'!$C$2:$FN$85,4,FALSE),"")</f>
        <v/>
      </c>
      <c r="AD221" s="29">
        <f>IF($B221='Formulario de Respuestas'!$D220,'Formulario de Respuestas'!$N220,"ES DIFERENTE")</f>
        <v>0</v>
      </c>
      <c r="AE221" s="19" t="str">
        <f>IFERROR(VLOOKUP(CONCATENATE(AD$1,AD221),'Formulario de Preguntas'!$C$2:$FN$85,3,FALSE),"")</f>
        <v/>
      </c>
      <c r="AF221" s="1" t="str">
        <f>IFERROR(VLOOKUP(CONCATENATE(AD$1,AD221),'Formulario de Preguntas'!$C$2:$FN$85,4,FALSE),"")</f>
        <v/>
      </c>
      <c r="AG221" s="29">
        <f>IF($B221='Formulario de Respuestas'!$D220,'Formulario de Respuestas'!$O220,"ES DIFERENTE")</f>
        <v>0</v>
      </c>
      <c r="AH221" s="19" t="str">
        <f>IFERROR(VLOOKUP(CONCATENATE(AG$1,AG221),'Formulario de Preguntas'!$C$2:$FN$85,3,FALSE),"")</f>
        <v/>
      </c>
      <c r="AI221" s="1" t="str">
        <f>IFERROR(VLOOKUP(CONCATENATE(AG$1,AG221),'Formulario de Preguntas'!$C$2:$FN$85,4,FALSE),"")</f>
        <v/>
      </c>
      <c r="AJ221" s="29">
        <f>IF($B221='Formulario de Respuestas'!$D220,'Formulario de Respuestas'!$P220,"ES DIFERENTE")</f>
        <v>0</v>
      </c>
      <c r="AK221" s="19" t="str">
        <f>IFERROR(VLOOKUP(CONCATENATE(AJ$1,AJ221),'Formulario de Preguntas'!$C$2:$FN$85,3,FALSE),"")</f>
        <v/>
      </c>
      <c r="AL221" s="1" t="str">
        <f>IFERROR(VLOOKUP(CONCATENATE(AJ$1,AJ221),'Formulario de Preguntas'!$C$2:$FN$85,4,FALSE),"")</f>
        <v/>
      </c>
      <c r="AM221" s="29">
        <f>IF($B221='Formulario de Respuestas'!$D220,'Formulario de Respuestas'!$Q220,"ES DIFERENTE")</f>
        <v>0</v>
      </c>
      <c r="AN221" s="19" t="str">
        <f>IFERROR(VLOOKUP(CONCATENATE(AM$1,AM221),'Formulario de Preguntas'!$C$2:$FN$85,3,FALSE),"")</f>
        <v/>
      </c>
      <c r="AO221" s="1" t="str">
        <f>IFERROR(VLOOKUP(CONCATENATE(AM$1,AM221),'Formulario de Preguntas'!$C$2:$FN$85,4,FALSE),"")</f>
        <v/>
      </c>
      <c r="AP221" s="29">
        <f>IF($B221='Formulario de Respuestas'!$D220,'Formulario de Respuestas'!$R220,"ES DIFERENTE")</f>
        <v>0</v>
      </c>
      <c r="AQ221" s="19" t="str">
        <f>IFERROR(VLOOKUP(CONCATENATE(AP$1,AP221),'Formulario de Preguntas'!$C$2:$FN$85,3,FALSE),"")</f>
        <v/>
      </c>
      <c r="AR221" s="1" t="str">
        <f>IFERROR(VLOOKUP(CONCATENATE(AP$1,AP221),'Formulario de Preguntas'!$C$2:$FN$85,4,FALSE),"")</f>
        <v/>
      </c>
      <c r="AS221" s="29">
        <f>IF($B221='Formulario de Respuestas'!$D220,'Formulario de Respuestas'!$S220,"ES DIFERENTE")</f>
        <v>0</v>
      </c>
      <c r="AT221" s="19" t="str">
        <f>IFERROR(VLOOKUP(CONCATENATE(AS$1,AS221),'Formulario de Preguntas'!$C$2:$FN$85,3,FALSE),"")</f>
        <v/>
      </c>
      <c r="AU221" s="1" t="str">
        <f>IFERROR(VLOOKUP(CONCATENATE(AS$1,AS221),'Formulario de Preguntas'!$C$2:$FN$85,4,FALSE),"")</f>
        <v/>
      </c>
      <c r="AV221" s="29">
        <f>IF($B221='Formulario de Respuestas'!$D220,'Formulario de Respuestas'!$T220,"ES DIFERENTE")</f>
        <v>0</v>
      </c>
      <c r="AW221" s="19" t="str">
        <f>IFERROR(VLOOKUP(CONCATENATE(AV$1,AV221),'Formulario de Preguntas'!$C$2:$FN$85,3,FALSE),"")</f>
        <v/>
      </c>
      <c r="AX221" s="1" t="str">
        <f>IFERROR(VLOOKUP(CONCATENATE(AV$1,AV221),'Formulario de Preguntas'!$C$2:$FN$85,4,FALSE),"")</f>
        <v/>
      </c>
      <c r="AY221" s="29">
        <f>IF($B221='Formulario de Respuestas'!$D220,'Formulario de Respuestas'!$U220,"ES DIFERENTE")</f>
        <v>0</v>
      </c>
      <c r="AZ221" s="19" t="str">
        <f>IFERROR(VLOOKUP(CONCATENATE(AY$1,AY221),'Formulario de Preguntas'!$C$2:$FN$85,3,FALSE),"")</f>
        <v/>
      </c>
      <c r="BA221" s="1" t="str">
        <f>IFERROR(VLOOKUP(CONCATENATE(AY$1,AY221),'Formulario de Preguntas'!$C$2:$FN$85,4,FALSE),"")</f>
        <v/>
      </c>
      <c r="BB221" s="29">
        <f>IF($B221='Formulario de Respuestas'!$D220,'Formulario de Respuestas'!$V220,"ES DIFERENTE")</f>
        <v>0</v>
      </c>
      <c r="BC221" s="19" t="str">
        <f>IFERROR(VLOOKUP(CONCATENATE(BB$1,BB221),'Formulario de Preguntas'!$C$2:$FN$85,3,FALSE),"")</f>
        <v/>
      </c>
      <c r="BD221" s="1" t="str">
        <f>IFERROR(VLOOKUP(CONCATENATE(BB$1,BB221),'Formulario de Preguntas'!$C$2:$FN$85,4,FALSE),"")</f>
        <v/>
      </c>
      <c r="BE221" s="29">
        <f>IF($B221='Formulario de Respuestas'!$D220,'Formulario de Respuestas'!$W220,"ES DIFERENTE")</f>
        <v>0</v>
      </c>
      <c r="BF221" s="19" t="str">
        <f>IFERROR(VLOOKUP(CONCATENATE(BE$1,BE221),'Formulario de Preguntas'!$C$2:$FN$85,3,FALSE),"")</f>
        <v/>
      </c>
      <c r="BG221" s="1" t="str">
        <f>IFERROR(VLOOKUP(CONCATENATE(BE$1,BE221),'Formulario de Preguntas'!$C$2:$FN$85,4,FALSE),"")</f>
        <v/>
      </c>
      <c r="BH221" s="29">
        <f>IF($B221='Formulario de Respuestas'!$D220,'Formulario de Respuestas'!$X220,"ES DIFERENTE")</f>
        <v>0</v>
      </c>
      <c r="BI221" s="19" t="str">
        <f>IFERROR(VLOOKUP(CONCATENATE(BH$1,BH221),'Formulario de Preguntas'!$C$2:$FN$85,3,FALSE),"")</f>
        <v/>
      </c>
      <c r="BJ221" s="1" t="str">
        <f>IFERROR(VLOOKUP(CONCATENATE(BH$1,BH221),'Formulario de Preguntas'!$C$2:$FN$85,4,FALSE),"")</f>
        <v/>
      </c>
      <c r="BL221" s="29">
        <f>IF($B221='Formulario de Respuestas'!$D220,'Formulario de Respuestas'!$X220,"ES DIFERENTE")</f>
        <v>0</v>
      </c>
      <c r="BM221" s="19" t="str">
        <f>IFERROR(VLOOKUP(CONCATENATE(BL$1,BL221),'Formulario de Preguntas'!$C$2:$FN$85,3,FALSE),"")</f>
        <v/>
      </c>
      <c r="BN221" s="1" t="str">
        <f>IFERROR(VLOOKUP(CONCATENATE(BL$1,BL221),'Formulario de Preguntas'!$C$2:$FN$85,4,FALSE),"")</f>
        <v/>
      </c>
      <c r="BP221" s="1">
        <f t="shared" si="10"/>
        <v>0</v>
      </c>
      <c r="BQ221" s="1">
        <f t="shared" si="11"/>
        <v>0.25</v>
      </c>
      <c r="BR221" s="1">
        <f t="shared" si="9"/>
        <v>0</v>
      </c>
      <c r="BS221" s="1">
        <f>COUNTIF('Formulario de Respuestas'!$E220:$AC220,"A")</f>
        <v>0</v>
      </c>
      <c r="BT221" s="1">
        <f>COUNTIF('Formulario de Respuestas'!$E220:$AC220,"B")</f>
        <v>0</v>
      </c>
      <c r="BU221" s="1">
        <f>COUNTIF('Formulario de Respuestas'!$E220:$AC220,"C")</f>
        <v>0</v>
      </c>
      <c r="BV221" s="1">
        <f>COUNTIF('Formulario de Respuestas'!$E220:$AC220,"D")</f>
        <v>0</v>
      </c>
      <c r="BW221" s="1">
        <f>COUNTIF('Formulario de Respuestas'!$E220:$AC220,"E (RESPUESTA ANULADA)")</f>
        <v>0</v>
      </c>
    </row>
    <row r="222" spans="1:75" x14ac:dyDescent="0.25">
      <c r="A222" s="1">
        <f>'Formulario de Respuestas'!C221</f>
        <v>0</v>
      </c>
      <c r="B222" s="1">
        <f>'Formulario de Respuestas'!D221</f>
        <v>0</v>
      </c>
      <c r="C222" s="29">
        <f>IF($B222='Formulario de Respuestas'!$D221,'Formulario de Respuestas'!$E221,"ES DIFERENTE")</f>
        <v>0</v>
      </c>
      <c r="D222" s="19" t="str">
        <f>IFERROR(VLOOKUP(CONCATENATE(C$1,C222),'Formulario de Preguntas'!$C$2:$FN$85,3,FALSE),"")</f>
        <v/>
      </c>
      <c r="E222" s="1" t="str">
        <f>IFERROR(VLOOKUP(CONCATENATE(C$1,C222),'Formulario de Preguntas'!$C$2:$FN$85,4,FALSE),"")</f>
        <v/>
      </c>
      <c r="F222" s="29">
        <f>IF($B222='Formulario de Respuestas'!$D221,'Formulario de Respuestas'!$F221,"ES DIFERENTE")</f>
        <v>0</v>
      </c>
      <c r="G222" s="19" t="str">
        <f>IFERROR(VLOOKUP(CONCATENATE(F$1,F222),'Formulario de Preguntas'!$C$2:$FN$85,3,FALSE),"")</f>
        <v/>
      </c>
      <c r="H222" s="1" t="str">
        <f>IFERROR(VLOOKUP(CONCATENATE(F$1,F222),'Formulario de Preguntas'!$C$2:$FN$85,4,FALSE),"")</f>
        <v/>
      </c>
      <c r="I222" s="29">
        <f>IF($B222='Formulario de Respuestas'!$D221,'Formulario de Respuestas'!$G221,"ES DIFERENTE")</f>
        <v>0</v>
      </c>
      <c r="J222" s="19" t="str">
        <f>IFERROR(VLOOKUP(CONCATENATE(I$1,I222),'Formulario de Preguntas'!$C$2:$FN$85,3,FALSE),"")</f>
        <v/>
      </c>
      <c r="K222" s="1" t="str">
        <f>IFERROR(VLOOKUP(CONCATENATE(I$1,I222),'Formulario de Preguntas'!$C$2:$FN$85,4,FALSE),"")</f>
        <v/>
      </c>
      <c r="L222" s="29">
        <f>IF($B222='Formulario de Respuestas'!$D221,'Formulario de Respuestas'!$H221,"ES DIFERENTE")</f>
        <v>0</v>
      </c>
      <c r="M222" s="19" t="str">
        <f>IFERROR(VLOOKUP(CONCATENATE(L$1,L222),'Formulario de Preguntas'!$C$2:$FN$85,3,FALSE),"")</f>
        <v/>
      </c>
      <c r="N222" s="1" t="str">
        <f>IFERROR(VLOOKUP(CONCATENATE(L$1,L222),'Formulario de Preguntas'!$C$2:$FN$85,4,FALSE),"")</f>
        <v/>
      </c>
      <c r="O222" s="29">
        <f>IF($B222='Formulario de Respuestas'!$D221,'Formulario de Respuestas'!$I221,"ES DIFERENTE")</f>
        <v>0</v>
      </c>
      <c r="P222" s="19" t="str">
        <f>IFERROR(VLOOKUP(CONCATENATE(O$1,O222),'Formulario de Preguntas'!$C$2:$FN$85,3,FALSE),"")</f>
        <v/>
      </c>
      <c r="Q222" s="1" t="str">
        <f>IFERROR(VLOOKUP(CONCATENATE(O$1,O222),'Formulario de Preguntas'!$C$2:$FN$85,4,FALSE),"")</f>
        <v/>
      </c>
      <c r="R222" s="29">
        <f>IF($B222='Formulario de Respuestas'!$D221,'Formulario de Respuestas'!$J221,"ES DIFERENTE")</f>
        <v>0</v>
      </c>
      <c r="S222" s="19" t="str">
        <f>IFERROR(VLOOKUP(CONCATENATE(R$1,R222),'Formulario de Preguntas'!$C$2:$FN$85,3,FALSE),"")</f>
        <v/>
      </c>
      <c r="T222" s="1" t="str">
        <f>IFERROR(VLOOKUP(CONCATENATE(R$1,R222),'Formulario de Preguntas'!$C$2:$FN$85,4,FALSE),"")</f>
        <v/>
      </c>
      <c r="U222" s="29">
        <f>IF($B222='Formulario de Respuestas'!$D221,'Formulario de Respuestas'!$K221,"ES DIFERENTE")</f>
        <v>0</v>
      </c>
      <c r="V222" s="19" t="str">
        <f>IFERROR(VLOOKUP(CONCATENATE(U$1,U222),'Formulario de Preguntas'!$C$2:$FN$85,3,FALSE),"")</f>
        <v/>
      </c>
      <c r="W222" s="1" t="str">
        <f>IFERROR(VLOOKUP(CONCATENATE(U$1,U222),'Formulario de Preguntas'!$C$2:$FN$85,4,FALSE),"")</f>
        <v/>
      </c>
      <c r="X222" s="29">
        <f>IF($B222='Formulario de Respuestas'!$D221,'Formulario de Respuestas'!$L221,"ES DIFERENTE")</f>
        <v>0</v>
      </c>
      <c r="Y222" s="19" t="str">
        <f>IFERROR(VLOOKUP(CONCATENATE(X$1,X222),'Formulario de Preguntas'!$C$2:$FN$85,3,FALSE),"")</f>
        <v/>
      </c>
      <c r="Z222" s="1" t="str">
        <f>IFERROR(VLOOKUP(CONCATENATE(X$1,X222),'Formulario de Preguntas'!$C$2:$FN$85,4,FALSE),"")</f>
        <v/>
      </c>
      <c r="AA222" s="29">
        <f>IF($B222='Formulario de Respuestas'!$D221,'Formulario de Respuestas'!$M221,"ES DIFERENTE")</f>
        <v>0</v>
      </c>
      <c r="AB222" s="19" t="str">
        <f>IFERROR(VLOOKUP(CONCATENATE(AA$1,AA222),'Formulario de Preguntas'!$C$2:$FN$85,3,FALSE),"")</f>
        <v/>
      </c>
      <c r="AC222" s="1" t="str">
        <f>IFERROR(VLOOKUP(CONCATENATE(AA$1,AA222),'Formulario de Preguntas'!$C$2:$FN$85,4,FALSE),"")</f>
        <v/>
      </c>
      <c r="AD222" s="29">
        <f>IF($B222='Formulario de Respuestas'!$D221,'Formulario de Respuestas'!$N221,"ES DIFERENTE")</f>
        <v>0</v>
      </c>
      <c r="AE222" s="19" t="str">
        <f>IFERROR(VLOOKUP(CONCATENATE(AD$1,AD222),'Formulario de Preguntas'!$C$2:$FN$85,3,FALSE),"")</f>
        <v/>
      </c>
      <c r="AF222" s="1" t="str">
        <f>IFERROR(VLOOKUP(CONCATENATE(AD$1,AD222),'Formulario de Preguntas'!$C$2:$FN$85,4,FALSE),"")</f>
        <v/>
      </c>
      <c r="AG222" s="29">
        <f>IF($B222='Formulario de Respuestas'!$D221,'Formulario de Respuestas'!$O221,"ES DIFERENTE")</f>
        <v>0</v>
      </c>
      <c r="AH222" s="19" t="str">
        <f>IFERROR(VLOOKUP(CONCATENATE(AG$1,AG222),'Formulario de Preguntas'!$C$2:$FN$85,3,FALSE),"")</f>
        <v/>
      </c>
      <c r="AI222" s="1" t="str">
        <f>IFERROR(VLOOKUP(CONCATENATE(AG$1,AG222),'Formulario de Preguntas'!$C$2:$FN$85,4,FALSE),"")</f>
        <v/>
      </c>
      <c r="AJ222" s="29">
        <f>IF($B222='Formulario de Respuestas'!$D221,'Formulario de Respuestas'!$P221,"ES DIFERENTE")</f>
        <v>0</v>
      </c>
      <c r="AK222" s="19" t="str">
        <f>IFERROR(VLOOKUP(CONCATENATE(AJ$1,AJ222),'Formulario de Preguntas'!$C$2:$FN$85,3,FALSE),"")</f>
        <v/>
      </c>
      <c r="AL222" s="1" t="str">
        <f>IFERROR(VLOOKUP(CONCATENATE(AJ$1,AJ222),'Formulario de Preguntas'!$C$2:$FN$85,4,FALSE),"")</f>
        <v/>
      </c>
      <c r="AM222" s="29">
        <f>IF($B222='Formulario de Respuestas'!$D221,'Formulario de Respuestas'!$Q221,"ES DIFERENTE")</f>
        <v>0</v>
      </c>
      <c r="AN222" s="19" t="str">
        <f>IFERROR(VLOOKUP(CONCATENATE(AM$1,AM222),'Formulario de Preguntas'!$C$2:$FN$85,3,FALSE),"")</f>
        <v/>
      </c>
      <c r="AO222" s="1" t="str">
        <f>IFERROR(VLOOKUP(CONCATENATE(AM$1,AM222),'Formulario de Preguntas'!$C$2:$FN$85,4,FALSE),"")</f>
        <v/>
      </c>
      <c r="AP222" s="29">
        <f>IF($B222='Formulario de Respuestas'!$D221,'Formulario de Respuestas'!$R221,"ES DIFERENTE")</f>
        <v>0</v>
      </c>
      <c r="AQ222" s="19" t="str">
        <f>IFERROR(VLOOKUP(CONCATENATE(AP$1,AP222),'Formulario de Preguntas'!$C$2:$FN$85,3,FALSE),"")</f>
        <v/>
      </c>
      <c r="AR222" s="1" t="str">
        <f>IFERROR(VLOOKUP(CONCATENATE(AP$1,AP222),'Formulario de Preguntas'!$C$2:$FN$85,4,FALSE),"")</f>
        <v/>
      </c>
      <c r="AS222" s="29">
        <f>IF($B222='Formulario de Respuestas'!$D221,'Formulario de Respuestas'!$S221,"ES DIFERENTE")</f>
        <v>0</v>
      </c>
      <c r="AT222" s="19" t="str">
        <f>IFERROR(VLOOKUP(CONCATENATE(AS$1,AS222),'Formulario de Preguntas'!$C$2:$FN$85,3,FALSE),"")</f>
        <v/>
      </c>
      <c r="AU222" s="1" t="str">
        <f>IFERROR(VLOOKUP(CONCATENATE(AS$1,AS222),'Formulario de Preguntas'!$C$2:$FN$85,4,FALSE),"")</f>
        <v/>
      </c>
      <c r="AV222" s="29">
        <f>IF($B222='Formulario de Respuestas'!$D221,'Formulario de Respuestas'!$T221,"ES DIFERENTE")</f>
        <v>0</v>
      </c>
      <c r="AW222" s="19" t="str">
        <f>IFERROR(VLOOKUP(CONCATENATE(AV$1,AV222),'Formulario de Preguntas'!$C$2:$FN$85,3,FALSE),"")</f>
        <v/>
      </c>
      <c r="AX222" s="1" t="str">
        <f>IFERROR(VLOOKUP(CONCATENATE(AV$1,AV222),'Formulario de Preguntas'!$C$2:$FN$85,4,FALSE),"")</f>
        <v/>
      </c>
      <c r="AY222" s="29">
        <f>IF($B222='Formulario de Respuestas'!$D221,'Formulario de Respuestas'!$U221,"ES DIFERENTE")</f>
        <v>0</v>
      </c>
      <c r="AZ222" s="19" t="str">
        <f>IFERROR(VLOOKUP(CONCATENATE(AY$1,AY222),'Formulario de Preguntas'!$C$2:$FN$85,3,FALSE),"")</f>
        <v/>
      </c>
      <c r="BA222" s="1" t="str">
        <f>IFERROR(VLOOKUP(CONCATENATE(AY$1,AY222),'Formulario de Preguntas'!$C$2:$FN$85,4,FALSE),"")</f>
        <v/>
      </c>
      <c r="BB222" s="29">
        <f>IF($B222='Formulario de Respuestas'!$D221,'Formulario de Respuestas'!$V221,"ES DIFERENTE")</f>
        <v>0</v>
      </c>
      <c r="BC222" s="19" t="str">
        <f>IFERROR(VLOOKUP(CONCATENATE(BB$1,BB222),'Formulario de Preguntas'!$C$2:$FN$85,3,FALSE),"")</f>
        <v/>
      </c>
      <c r="BD222" s="1" t="str">
        <f>IFERROR(VLOOKUP(CONCATENATE(BB$1,BB222),'Formulario de Preguntas'!$C$2:$FN$85,4,FALSE),"")</f>
        <v/>
      </c>
      <c r="BE222" s="29">
        <f>IF($B222='Formulario de Respuestas'!$D221,'Formulario de Respuestas'!$W221,"ES DIFERENTE")</f>
        <v>0</v>
      </c>
      <c r="BF222" s="19" t="str">
        <f>IFERROR(VLOOKUP(CONCATENATE(BE$1,BE222),'Formulario de Preguntas'!$C$2:$FN$85,3,FALSE),"")</f>
        <v/>
      </c>
      <c r="BG222" s="1" t="str">
        <f>IFERROR(VLOOKUP(CONCATENATE(BE$1,BE222),'Formulario de Preguntas'!$C$2:$FN$85,4,FALSE),"")</f>
        <v/>
      </c>
      <c r="BH222" s="29">
        <f>IF($B222='Formulario de Respuestas'!$D221,'Formulario de Respuestas'!$X221,"ES DIFERENTE")</f>
        <v>0</v>
      </c>
      <c r="BI222" s="19" t="str">
        <f>IFERROR(VLOOKUP(CONCATENATE(BH$1,BH222),'Formulario de Preguntas'!$C$2:$FN$85,3,FALSE),"")</f>
        <v/>
      </c>
      <c r="BJ222" s="1" t="str">
        <f>IFERROR(VLOOKUP(CONCATENATE(BH$1,BH222),'Formulario de Preguntas'!$C$2:$FN$85,4,FALSE),"")</f>
        <v/>
      </c>
      <c r="BL222" s="29">
        <f>IF($B222='Formulario de Respuestas'!$D221,'Formulario de Respuestas'!$X221,"ES DIFERENTE")</f>
        <v>0</v>
      </c>
      <c r="BM222" s="19" t="str">
        <f>IFERROR(VLOOKUP(CONCATENATE(BL$1,BL222),'Formulario de Preguntas'!$C$2:$FN$85,3,FALSE),"")</f>
        <v/>
      </c>
      <c r="BN222" s="1" t="str">
        <f>IFERROR(VLOOKUP(CONCATENATE(BL$1,BL222),'Formulario de Preguntas'!$C$2:$FN$85,4,FALSE),"")</f>
        <v/>
      </c>
      <c r="BP222" s="1">
        <f t="shared" si="10"/>
        <v>0</v>
      </c>
      <c r="BQ222" s="1">
        <f t="shared" si="11"/>
        <v>0.25</v>
      </c>
      <c r="BR222" s="1">
        <f t="shared" ref="BR222:BR285" si="12">BP222*BQ222</f>
        <v>0</v>
      </c>
      <c r="BS222" s="1">
        <f>COUNTIF('Formulario de Respuestas'!$E221:$AC221,"A")</f>
        <v>0</v>
      </c>
      <c r="BT222" s="1">
        <f>COUNTIF('Formulario de Respuestas'!$E221:$AC221,"B")</f>
        <v>0</v>
      </c>
      <c r="BU222" s="1">
        <f>COUNTIF('Formulario de Respuestas'!$E221:$AC221,"C")</f>
        <v>0</v>
      </c>
      <c r="BV222" s="1">
        <f>COUNTIF('Formulario de Respuestas'!$E221:$AC221,"D")</f>
        <v>0</v>
      </c>
      <c r="BW222" s="1">
        <f>COUNTIF('Formulario de Respuestas'!$E221:$AC221,"E (RESPUESTA ANULADA)")</f>
        <v>0</v>
      </c>
    </row>
    <row r="223" spans="1:75" x14ac:dyDescent="0.25">
      <c r="A223" s="1">
        <f>'Formulario de Respuestas'!C222</f>
        <v>0</v>
      </c>
      <c r="B223" s="1">
        <f>'Formulario de Respuestas'!D222</f>
        <v>0</v>
      </c>
      <c r="C223" s="29">
        <f>IF($B223='Formulario de Respuestas'!$D222,'Formulario de Respuestas'!$E222,"ES DIFERENTE")</f>
        <v>0</v>
      </c>
      <c r="D223" s="19" t="str">
        <f>IFERROR(VLOOKUP(CONCATENATE(C$1,C223),'Formulario de Preguntas'!$C$2:$FN$85,3,FALSE),"")</f>
        <v/>
      </c>
      <c r="E223" s="1" t="str">
        <f>IFERROR(VLOOKUP(CONCATENATE(C$1,C223),'Formulario de Preguntas'!$C$2:$FN$85,4,FALSE),"")</f>
        <v/>
      </c>
      <c r="F223" s="29">
        <f>IF($B223='Formulario de Respuestas'!$D222,'Formulario de Respuestas'!$F222,"ES DIFERENTE")</f>
        <v>0</v>
      </c>
      <c r="G223" s="19" t="str">
        <f>IFERROR(VLOOKUP(CONCATENATE(F$1,F223),'Formulario de Preguntas'!$C$2:$FN$85,3,FALSE),"")</f>
        <v/>
      </c>
      <c r="H223" s="1" t="str">
        <f>IFERROR(VLOOKUP(CONCATENATE(F$1,F223),'Formulario de Preguntas'!$C$2:$FN$85,4,FALSE),"")</f>
        <v/>
      </c>
      <c r="I223" s="29">
        <f>IF($B223='Formulario de Respuestas'!$D222,'Formulario de Respuestas'!$G222,"ES DIFERENTE")</f>
        <v>0</v>
      </c>
      <c r="J223" s="19" t="str">
        <f>IFERROR(VLOOKUP(CONCATENATE(I$1,I223),'Formulario de Preguntas'!$C$2:$FN$85,3,FALSE),"")</f>
        <v/>
      </c>
      <c r="K223" s="1" t="str">
        <f>IFERROR(VLOOKUP(CONCATENATE(I$1,I223),'Formulario de Preguntas'!$C$2:$FN$85,4,FALSE),"")</f>
        <v/>
      </c>
      <c r="L223" s="29">
        <f>IF($B223='Formulario de Respuestas'!$D222,'Formulario de Respuestas'!$H222,"ES DIFERENTE")</f>
        <v>0</v>
      </c>
      <c r="M223" s="19" t="str">
        <f>IFERROR(VLOOKUP(CONCATENATE(L$1,L223),'Formulario de Preguntas'!$C$2:$FN$85,3,FALSE),"")</f>
        <v/>
      </c>
      <c r="N223" s="1" t="str">
        <f>IFERROR(VLOOKUP(CONCATENATE(L$1,L223),'Formulario de Preguntas'!$C$2:$FN$85,4,FALSE),"")</f>
        <v/>
      </c>
      <c r="O223" s="29">
        <f>IF($B223='Formulario de Respuestas'!$D222,'Formulario de Respuestas'!$I222,"ES DIFERENTE")</f>
        <v>0</v>
      </c>
      <c r="P223" s="19" t="str">
        <f>IFERROR(VLOOKUP(CONCATENATE(O$1,O223),'Formulario de Preguntas'!$C$2:$FN$85,3,FALSE),"")</f>
        <v/>
      </c>
      <c r="Q223" s="1" t="str">
        <f>IFERROR(VLOOKUP(CONCATENATE(O$1,O223),'Formulario de Preguntas'!$C$2:$FN$85,4,FALSE),"")</f>
        <v/>
      </c>
      <c r="R223" s="29">
        <f>IF($B223='Formulario de Respuestas'!$D222,'Formulario de Respuestas'!$J222,"ES DIFERENTE")</f>
        <v>0</v>
      </c>
      <c r="S223" s="19" t="str">
        <f>IFERROR(VLOOKUP(CONCATENATE(R$1,R223),'Formulario de Preguntas'!$C$2:$FN$85,3,FALSE),"")</f>
        <v/>
      </c>
      <c r="T223" s="1" t="str">
        <f>IFERROR(VLOOKUP(CONCATENATE(R$1,R223),'Formulario de Preguntas'!$C$2:$FN$85,4,FALSE),"")</f>
        <v/>
      </c>
      <c r="U223" s="29">
        <f>IF($B223='Formulario de Respuestas'!$D222,'Formulario de Respuestas'!$K222,"ES DIFERENTE")</f>
        <v>0</v>
      </c>
      <c r="V223" s="19" t="str">
        <f>IFERROR(VLOOKUP(CONCATENATE(U$1,U223),'Formulario de Preguntas'!$C$2:$FN$85,3,FALSE),"")</f>
        <v/>
      </c>
      <c r="W223" s="1" t="str">
        <f>IFERROR(VLOOKUP(CONCATENATE(U$1,U223),'Formulario de Preguntas'!$C$2:$FN$85,4,FALSE),"")</f>
        <v/>
      </c>
      <c r="X223" s="29">
        <f>IF($B223='Formulario de Respuestas'!$D222,'Formulario de Respuestas'!$L222,"ES DIFERENTE")</f>
        <v>0</v>
      </c>
      <c r="Y223" s="19" t="str">
        <f>IFERROR(VLOOKUP(CONCATENATE(X$1,X223),'Formulario de Preguntas'!$C$2:$FN$85,3,FALSE),"")</f>
        <v/>
      </c>
      <c r="Z223" s="1" t="str">
        <f>IFERROR(VLOOKUP(CONCATENATE(X$1,X223),'Formulario de Preguntas'!$C$2:$FN$85,4,FALSE),"")</f>
        <v/>
      </c>
      <c r="AA223" s="29">
        <f>IF($B223='Formulario de Respuestas'!$D222,'Formulario de Respuestas'!$M222,"ES DIFERENTE")</f>
        <v>0</v>
      </c>
      <c r="AB223" s="19" t="str">
        <f>IFERROR(VLOOKUP(CONCATENATE(AA$1,AA223),'Formulario de Preguntas'!$C$2:$FN$85,3,FALSE),"")</f>
        <v/>
      </c>
      <c r="AC223" s="1" t="str">
        <f>IFERROR(VLOOKUP(CONCATENATE(AA$1,AA223),'Formulario de Preguntas'!$C$2:$FN$85,4,FALSE),"")</f>
        <v/>
      </c>
      <c r="AD223" s="29">
        <f>IF($B223='Formulario de Respuestas'!$D222,'Formulario de Respuestas'!$N222,"ES DIFERENTE")</f>
        <v>0</v>
      </c>
      <c r="AE223" s="19" t="str">
        <f>IFERROR(VLOOKUP(CONCATENATE(AD$1,AD223),'Formulario de Preguntas'!$C$2:$FN$85,3,FALSE),"")</f>
        <v/>
      </c>
      <c r="AF223" s="1" t="str">
        <f>IFERROR(VLOOKUP(CONCATENATE(AD$1,AD223),'Formulario de Preguntas'!$C$2:$FN$85,4,FALSE),"")</f>
        <v/>
      </c>
      <c r="AG223" s="29">
        <f>IF($B223='Formulario de Respuestas'!$D222,'Formulario de Respuestas'!$O222,"ES DIFERENTE")</f>
        <v>0</v>
      </c>
      <c r="AH223" s="19" t="str">
        <f>IFERROR(VLOOKUP(CONCATENATE(AG$1,AG223),'Formulario de Preguntas'!$C$2:$FN$85,3,FALSE),"")</f>
        <v/>
      </c>
      <c r="AI223" s="1" t="str">
        <f>IFERROR(VLOOKUP(CONCATENATE(AG$1,AG223),'Formulario de Preguntas'!$C$2:$FN$85,4,FALSE),"")</f>
        <v/>
      </c>
      <c r="AJ223" s="29">
        <f>IF($B223='Formulario de Respuestas'!$D222,'Formulario de Respuestas'!$P222,"ES DIFERENTE")</f>
        <v>0</v>
      </c>
      <c r="AK223" s="19" t="str">
        <f>IFERROR(VLOOKUP(CONCATENATE(AJ$1,AJ223),'Formulario de Preguntas'!$C$2:$FN$85,3,FALSE),"")</f>
        <v/>
      </c>
      <c r="AL223" s="1" t="str">
        <f>IFERROR(VLOOKUP(CONCATENATE(AJ$1,AJ223),'Formulario de Preguntas'!$C$2:$FN$85,4,FALSE),"")</f>
        <v/>
      </c>
      <c r="AM223" s="29">
        <f>IF($B223='Formulario de Respuestas'!$D222,'Formulario de Respuestas'!$Q222,"ES DIFERENTE")</f>
        <v>0</v>
      </c>
      <c r="AN223" s="19" t="str">
        <f>IFERROR(VLOOKUP(CONCATENATE(AM$1,AM223),'Formulario de Preguntas'!$C$2:$FN$85,3,FALSE),"")</f>
        <v/>
      </c>
      <c r="AO223" s="1" t="str">
        <f>IFERROR(VLOOKUP(CONCATENATE(AM$1,AM223),'Formulario de Preguntas'!$C$2:$FN$85,4,FALSE),"")</f>
        <v/>
      </c>
      <c r="AP223" s="29">
        <f>IF($B223='Formulario de Respuestas'!$D222,'Formulario de Respuestas'!$R222,"ES DIFERENTE")</f>
        <v>0</v>
      </c>
      <c r="AQ223" s="19" t="str">
        <f>IFERROR(VLOOKUP(CONCATENATE(AP$1,AP223),'Formulario de Preguntas'!$C$2:$FN$85,3,FALSE),"")</f>
        <v/>
      </c>
      <c r="AR223" s="1" t="str">
        <f>IFERROR(VLOOKUP(CONCATENATE(AP$1,AP223),'Formulario de Preguntas'!$C$2:$FN$85,4,FALSE),"")</f>
        <v/>
      </c>
      <c r="AS223" s="29">
        <f>IF($B223='Formulario de Respuestas'!$D222,'Formulario de Respuestas'!$S222,"ES DIFERENTE")</f>
        <v>0</v>
      </c>
      <c r="AT223" s="19" t="str">
        <f>IFERROR(VLOOKUP(CONCATENATE(AS$1,AS223),'Formulario de Preguntas'!$C$2:$FN$85,3,FALSE),"")</f>
        <v/>
      </c>
      <c r="AU223" s="1" t="str">
        <f>IFERROR(VLOOKUP(CONCATENATE(AS$1,AS223),'Formulario de Preguntas'!$C$2:$FN$85,4,FALSE),"")</f>
        <v/>
      </c>
      <c r="AV223" s="29">
        <f>IF($B223='Formulario de Respuestas'!$D222,'Formulario de Respuestas'!$T222,"ES DIFERENTE")</f>
        <v>0</v>
      </c>
      <c r="AW223" s="19" t="str">
        <f>IFERROR(VLOOKUP(CONCATENATE(AV$1,AV223),'Formulario de Preguntas'!$C$2:$FN$85,3,FALSE),"")</f>
        <v/>
      </c>
      <c r="AX223" s="1" t="str">
        <f>IFERROR(VLOOKUP(CONCATENATE(AV$1,AV223),'Formulario de Preguntas'!$C$2:$FN$85,4,FALSE),"")</f>
        <v/>
      </c>
      <c r="AY223" s="29">
        <f>IF($B223='Formulario de Respuestas'!$D222,'Formulario de Respuestas'!$U222,"ES DIFERENTE")</f>
        <v>0</v>
      </c>
      <c r="AZ223" s="19" t="str">
        <f>IFERROR(VLOOKUP(CONCATENATE(AY$1,AY223),'Formulario de Preguntas'!$C$2:$FN$85,3,FALSE),"")</f>
        <v/>
      </c>
      <c r="BA223" s="1" t="str">
        <f>IFERROR(VLOOKUP(CONCATENATE(AY$1,AY223),'Formulario de Preguntas'!$C$2:$FN$85,4,FALSE),"")</f>
        <v/>
      </c>
      <c r="BB223" s="29">
        <f>IF($B223='Formulario de Respuestas'!$D222,'Formulario de Respuestas'!$V222,"ES DIFERENTE")</f>
        <v>0</v>
      </c>
      <c r="BC223" s="19" t="str">
        <f>IFERROR(VLOOKUP(CONCATENATE(BB$1,BB223),'Formulario de Preguntas'!$C$2:$FN$85,3,FALSE),"")</f>
        <v/>
      </c>
      <c r="BD223" s="1" t="str">
        <f>IFERROR(VLOOKUP(CONCATENATE(BB$1,BB223),'Formulario de Preguntas'!$C$2:$FN$85,4,FALSE),"")</f>
        <v/>
      </c>
      <c r="BE223" s="29">
        <f>IF($B223='Formulario de Respuestas'!$D222,'Formulario de Respuestas'!$W222,"ES DIFERENTE")</f>
        <v>0</v>
      </c>
      <c r="BF223" s="19" t="str">
        <f>IFERROR(VLOOKUP(CONCATENATE(BE$1,BE223),'Formulario de Preguntas'!$C$2:$FN$85,3,FALSE),"")</f>
        <v/>
      </c>
      <c r="BG223" s="1" t="str">
        <f>IFERROR(VLOOKUP(CONCATENATE(BE$1,BE223),'Formulario de Preguntas'!$C$2:$FN$85,4,FALSE),"")</f>
        <v/>
      </c>
      <c r="BH223" s="29">
        <f>IF($B223='Formulario de Respuestas'!$D222,'Formulario de Respuestas'!$X222,"ES DIFERENTE")</f>
        <v>0</v>
      </c>
      <c r="BI223" s="19" t="str">
        <f>IFERROR(VLOOKUP(CONCATENATE(BH$1,BH223),'Formulario de Preguntas'!$C$2:$FN$85,3,FALSE),"")</f>
        <v/>
      </c>
      <c r="BJ223" s="1" t="str">
        <f>IFERROR(VLOOKUP(CONCATENATE(BH$1,BH223),'Formulario de Preguntas'!$C$2:$FN$85,4,FALSE),"")</f>
        <v/>
      </c>
      <c r="BL223" s="29">
        <f>IF($B223='Formulario de Respuestas'!$D222,'Formulario de Respuestas'!$X222,"ES DIFERENTE")</f>
        <v>0</v>
      </c>
      <c r="BM223" s="19" t="str">
        <f>IFERROR(VLOOKUP(CONCATENATE(BL$1,BL223),'Formulario de Preguntas'!$C$2:$FN$85,3,FALSE),"")</f>
        <v/>
      </c>
      <c r="BN223" s="1" t="str">
        <f>IFERROR(VLOOKUP(CONCATENATE(BL$1,BL223),'Formulario de Preguntas'!$C$2:$FN$85,4,FALSE),"")</f>
        <v/>
      </c>
      <c r="BP223" s="1">
        <f t="shared" si="10"/>
        <v>0</v>
      </c>
      <c r="BQ223" s="1">
        <f t="shared" si="11"/>
        <v>0.25</v>
      </c>
      <c r="BR223" s="1">
        <f t="shared" si="12"/>
        <v>0</v>
      </c>
      <c r="BS223" s="1">
        <f>COUNTIF('Formulario de Respuestas'!$E222:$AC222,"A")</f>
        <v>0</v>
      </c>
      <c r="BT223" s="1">
        <f>COUNTIF('Formulario de Respuestas'!$E222:$AC222,"B")</f>
        <v>0</v>
      </c>
      <c r="BU223" s="1">
        <f>COUNTIF('Formulario de Respuestas'!$E222:$AC222,"C")</f>
        <v>0</v>
      </c>
      <c r="BV223" s="1">
        <f>COUNTIF('Formulario de Respuestas'!$E222:$AC222,"D")</f>
        <v>0</v>
      </c>
      <c r="BW223" s="1">
        <f>COUNTIF('Formulario de Respuestas'!$E222:$AC222,"E (RESPUESTA ANULADA)")</f>
        <v>0</v>
      </c>
    </row>
    <row r="224" spans="1:75" x14ac:dyDescent="0.25">
      <c r="A224" s="1">
        <f>'Formulario de Respuestas'!C223</f>
        <v>0</v>
      </c>
      <c r="B224" s="1">
        <f>'Formulario de Respuestas'!D223</f>
        <v>0</v>
      </c>
      <c r="C224" s="29">
        <f>IF($B224='Formulario de Respuestas'!$D223,'Formulario de Respuestas'!$E223,"ES DIFERENTE")</f>
        <v>0</v>
      </c>
      <c r="D224" s="19" t="str">
        <f>IFERROR(VLOOKUP(CONCATENATE(C$1,C224),'Formulario de Preguntas'!$C$2:$FN$85,3,FALSE),"")</f>
        <v/>
      </c>
      <c r="E224" s="1" t="str">
        <f>IFERROR(VLOOKUP(CONCATENATE(C$1,C224),'Formulario de Preguntas'!$C$2:$FN$85,4,FALSE),"")</f>
        <v/>
      </c>
      <c r="F224" s="29">
        <f>IF($B224='Formulario de Respuestas'!$D223,'Formulario de Respuestas'!$F223,"ES DIFERENTE")</f>
        <v>0</v>
      </c>
      <c r="G224" s="19" t="str">
        <f>IFERROR(VLOOKUP(CONCATENATE(F$1,F224),'Formulario de Preguntas'!$C$2:$FN$85,3,FALSE),"")</f>
        <v/>
      </c>
      <c r="H224" s="1" t="str">
        <f>IFERROR(VLOOKUP(CONCATENATE(F$1,F224),'Formulario de Preguntas'!$C$2:$FN$85,4,FALSE),"")</f>
        <v/>
      </c>
      <c r="I224" s="29">
        <f>IF($B224='Formulario de Respuestas'!$D223,'Formulario de Respuestas'!$G223,"ES DIFERENTE")</f>
        <v>0</v>
      </c>
      <c r="J224" s="19" t="str">
        <f>IFERROR(VLOOKUP(CONCATENATE(I$1,I224),'Formulario de Preguntas'!$C$2:$FN$85,3,FALSE),"")</f>
        <v/>
      </c>
      <c r="K224" s="1" t="str">
        <f>IFERROR(VLOOKUP(CONCATENATE(I$1,I224),'Formulario de Preguntas'!$C$2:$FN$85,4,FALSE),"")</f>
        <v/>
      </c>
      <c r="L224" s="29">
        <f>IF($B224='Formulario de Respuestas'!$D223,'Formulario de Respuestas'!$H223,"ES DIFERENTE")</f>
        <v>0</v>
      </c>
      <c r="M224" s="19" t="str">
        <f>IFERROR(VLOOKUP(CONCATENATE(L$1,L224),'Formulario de Preguntas'!$C$2:$FN$85,3,FALSE),"")</f>
        <v/>
      </c>
      <c r="N224" s="1" t="str">
        <f>IFERROR(VLOOKUP(CONCATENATE(L$1,L224),'Formulario de Preguntas'!$C$2:$FN$85,4,FALSE),"")</f>
        <v/>
      </c>
      <c r="O224" s="29">
        <f>IF($B224='Formulario de Respuestas'!$D223,'Formulario de Respuestas'!$I223,"ES DIFERENTE")</f>
        <v>0</v>
      </c>
      <c r="P224" s="19" t="str">
        <f>IFERROR(VLOOKUP(CONCATENATE(O$1,O224),'Formulario de Preguntas'!$C$2:$FN$85,3,FALSE),"")</f>
        <v/>
      </c>
      <c r="Q224" s="1" t="str">
        <f>IFERROR(VLOOKUP(CONCATENATE(O$1,O224),'Formulario de Preguntas'!$C$2:$FN$85,4,FALSE),"")</f>
        <v/>
      </c>
      <c r="R224" s="29">
        <f>IF($B224='Formulario de Respuestas'!$D223,'Formulario de Respuestas'!$J223,"ES DIFERENTE")</f>
        <v>0</v>
      </c>
      <c r="S224" s="19" t="str">
        <f>IFERROR(VLOOKUP(CONCATENATE(R$1,R224),'Formulario de Preguntas'!$C$2:$FN$85,3,FALSE),"")</f>
        <v/>
      </c>
      <c r="T224" s="1" t="str">
        <f>IFERROR(VLOOKUP(CONCATENATE(R$1,R224),'Formulario de Preguntas'!$C$2:$FN$85,4,FALSE),"")</f>
        <v/>
      </c>
      <c r="U224" s="29">
        <f>IF($B224='Formulario de Respuestas'!$D223,'Formulario de Respuestas'!$K223,"ES DIFERENTE")</f>
        <v>0</v>
      </c>
      <c r="V224" s="19" t="str">
        <f>IFERROR(VLOOKUP(CONCATENATE(U$1,U224),'Formulario de Preguntas'!$C$2:$FN$85,3,FALSE),"")</f>
        <v/>
      </c>
      <c r="W224" s="1" t="str">
        <f>IFERROR(VLOOKUP(CONCATENATE(U$1,U224),'Formulario de Preguntas'!$C$2:$FN$85,4,FALSE),"")</f>
        <v/>
      </c>
      <c r="X224" s="29">
        <f>IF($B224='Formulario de Respuestas'!$D223,'Formulario de Respuestas'!$L223,"ES DIFERENTE")</f>
        <v>0</v>
      </c>
      <c r="Y224" s="19" t="str">
        <f>IFERROR(VLOOKUP(CONCATENATE(X$1,X224),'Formulario de Preguntas'!$C$2:$FN$85,3,FALSE),"")</f>
        <v/>
      </c>
      <c r="Z224" s="1" t="str">
        <f>IFERROR(VLOOKUP(CONCATENATE(X$1,X224),'Formulario de Preguntas'!$C$2:$FN$85,4,FALSE),"")</f>
        <v/>
      </c>
      <c r="AA224" s="29">
        <f>IF($B224='Formulario de Respuestas'!$D223,'Formulario de Respuestas'!$M223,"ES DIFERENTE")</f>
        <v>0</v>
      </c>
      <c r="AB224" s="19" t="str">
        <f>IFERROR(VLOOKUP(CONCATENATE(AA$1,AA224),'Formulario de Preguntas'!$C$2:$FN$85,3,FALSE),"")</f>
        <v/>
      </c>
      <c r="AC224" s="1" t="str">
        <f>IFERROR(VLOOKUP(CONCATENATE(AA$1,AA224),'Formulario de Preguntas'!$C$2:$FN$85,4,FALSE),"")</f>
        <v/>
      </c>
      <c r="AD224" s="29">
        <f>IF($B224='Formulario de Respuestas'!$D223,'Formulario de Respuestas'!$N223,"ES DIFERENTE")</f>
        <v>0</v>
      </c>
      <c r="AE224" s="19" t="str">
        <f>IFERROR(VLOOKUP(CONCATENATE(AD$1,AD224),'Formulario de Preguntas'!$C$2:$FN$85,3,FALSE),"")</f>
        <v/>
      </c>
      <c r="AF224" s="1" t="str">
        <f>IFERROR(VLOOKUP(CONCATENATE(AD$1,AD224),'Formulario de Preguntas'!$C$2:$FN$85,4,FALSE),"")</f>
        <v/>
      </c>
      <c r="AG224" s="29">
        <f>IF($B224='Formulario de Respuestas'!$D223,'Formulario de Respuestas'!$O223,"ES DIFERENTE")</f>
        <v>0</v>
      </c>
      <c r="AH224" s="19" t="str">
        <f>IFERROR(VLOOKUP(CONCATENATE(AG$1,AG224),'Formulario de Preguntas'!$C$2:$FN$85,3,FALSE),"")</f>
        <v/>
      </c>
      <c r="AI224" s="1" t="str">
        <f>IFERROR(VLOOKUP(CONCATENATE(AG$1,AG224),'Formulario de Preguntas'!$C$2:$FN$85,4,FALSE),"")</f>
        <v/>
      </c>
      <c r="AJ224" s="29">
        <f>IF($B224='Formulario de Respuestas'!$D223,'Formulario de Respuestas'!$P223,"ES DIFERENTE")</f>
        <v>0</v>
      </c>
      <c r="AK224" s="19" t="str">
        <f>IFERROR(VLOOKUP(CONCATENATE(AJ$1,AJ224),'Formulario de Preguntas'!$C$2:$FN$85,3,FALSE),"")</f>
        <v/>
      </c>
      <c r="AL224" s="1" t="str">
        <f>IFERROR(VLOOKUP(CONCATENATE(AJ$1,AJ224),'Formulario de Preguntas'!$C$2:$FN$85,4,FALSE),"")</f>
        <v/>
      </c>
      <c r="AM224" s="29">
        <f>IF($B224='Formulario de Respuestas'!$D223,'Formulario de Respuestas'!$Q223,"ES DIFERENTE")</f>
        <v>0</v>
      </c>
      <c r="AN224" s="19" t="str">
        <f>IFERROR(VLOOKUP(CONCATENATE(AM$1,AM224),'Formulario de Preguntas'!$C$2:$FN$85,3,FALSE),"")</f>
        <v/>
      </c>
      <c r="AO224" s="1" t="str">
        <f>IFERROR(VLOOKUP(CONCATENATE(AM$1,AM224),'Formulario de Preguntas'!$C$2:$FN$85,4,FALSE),"")</f>
        <v/>
      </c>
      <c r="AP224" s="29">
        <f>IF($B224='Formulario de Respuestas'!$D223,'Formulario de Respuestas'!$R223,"ES DIFERENTE")</f>
        <v>0</v>
      </c>
      <c r="AQ224" s="19" t="str">
        <f>IFERROR(VLOOKUP(CONCATENATE(AP$1,AP224),'Formulario de Preguntas'!$C$2:$FN$85,3,FALSE),"")</f>
        <v/>
      </c>
      <c r="AR224" s="1" t="str">
        <f>IFERROR(VLOOKUP(CONCATENATE(AP$1,AP224),'Formulario de Preguntas'!$C$2:$FN$85,4,FALSE),"")</f>
        <v/>
      </c>
      <c r="AS224" s="29">
        <f>IF($B224='Formulario de Respuestas'!$D223,'Formulario de Respuestas'!$S223,"ES DIFERENTE")</f>
        <v>0</v>
      </c>
      <c r="AT224" s="19" t="str">
        <f>IFERROR(VLOOKUP(CONCATENATE(AS$1,AS224),'Formulario de Preguntas'!$C$2:$FN$85,3,FALSE),"")</f>
        <v/>
      </c>
      <c r="AU224" s="1" t="str">
        <f>IFERROR(VLOOKUP(CONCATENATE(AS$1,AS224),'Formulario de Preguntas'!$C$2:$FN$85,4,FALSE),"")</f>
        <v/>
      </c>
      <c r="AV224" s="29">
        <f>IF($B224='Formulario de Respuestas'!$D223,'Formulario de Respuestas'!$T223,"ES DIFERENTE")</f>
        <v>0</v>
      </c>
      <c r="AW224" s="19" t="str">
        <f>IFERROR(VLOOKUP(CONCATENATE(AV$1,AV224),'Formulario de Preguntas'!$C$2:$FN$85,3,FALSE),"")</f>
        <v/>
      </c>
      <c r="AX224" s="1" t="str">
        <f>IFERROR(VLOOKUP(CONCATENATE(AV$1,AV224),'Formulario de Preguntas'!$C$2:$FN$85,4,FALSE),"")</f>
        <v/>
      </c>
      <c r="AY224" s="29">
        <f>IF($B224='Formulario de Respuestas'!$D223,'Formulario de Respuestas'!$U223,"ES DIFERENTE")</f>
        <v>0</v>
      </c>
      <c r="AZ224" s="19" t="str">
        <f>IFERROR(VLOOKUP(CONCATENATE(AY$1,AY224),'Formulario de Preguntas'!$C$2:$FN$85,3,FALSE),"")</f>
        <v/>
      </c>
      <c r="BA224" s="1" t="str">
        <f>IFERROR(VLOOKUP(CONCATENATE(AY$1,AY224),'Formulario de Preguntas'!$C$2:$FN$85,4,FALSE),"")</f>
        <v/>
      </c>
      <c r="BB224" s="29">
        <f>IF($B224='Formulario de Respuestas'!$D223,'Formulario de Respuestas'!$V223,"ES DIFERENTE")</f>
        <v>0</v>
      </c>
      <c r="BC224" s="19" t="str">
        <f>IFERROR(VLOOKUP(CONCATENATE(BB$1,BB224),'Formulario de Preguntas'!$C$2:$FN$85,3,FALSE),"")</f>
        <v/>
      </c>
      <c r="BD224" s="1" t="str">
        <f>IFERROR(VLOOKUP(CONCATENATE(BB$1,BB224),'Formulario de Preguntas'!$C$2:$FN$85,4,FALSE),"")</f>
        <v/>
      </c>
      <c r="BE224" s="29">
        <f>IF($B224='Formulario de Respuestas'!$D223,'Formulario de Respuestas'!$W223,"ES DIFERENTE")</f>
        <v>0</v>
      </c>
      <c r="BF224" s="19" t="str">
        <f>IFERROR(VLOOKUP(CONCATENATE(BE$1,BE224),'Formulario de Preguntas'!$C$2:$FN$85,3,FALSE),"")</f>
        <v/>
      </c>
      <c r="BG224" s="1" t="str">
        <f>IFERROR(VLOOKUP(CONCATENATE(BE$1,BE224),'Formulario de Preguntas'!$C$2:$FN$85,4,FALSE),"")</f>
        <v/>
      </c>
      <c r="BH224" s="29">
        <f>IF($B224='Formulario de Respuestas'!$D223,'Formulario de Respuestas'!$X223,"ES DIFERENTE")</f>
        <v>0</v>
      </c>
      <c r="BI224" s="19" t="str">
        <f>IFERROR(VLOOKUP(CONCATENATE(BH$1,BH224),'Formulario de Preguntas'!$C$2:$FN$85,3,FALSE),"")</f>
        <v/>
      </c>
      <c r="BJ224" s="1" t="str">
        <f>IFERROR(VLOOKUP(CONCATENATE(BH$1,BH224),'Formulario de Preguntas'!$C$2:$FN$85,4,FALSE),"")</f>
        <v/>
      </c>
      <c r="BL224" s="29">
        <f>IF($B224='Formulario de Respuestas'!$D223,'Formulario de Respuestas'!$X223,"ES DIFERENTE")</f>
        <v>0</v>
      </c>
      <c r="BM224" s="19" t="str">
        <f>IFERROR(VLOOKUP(CONCATENATE(BL$1,BL224),'Formulario de Preguntas'!$C$2:$FN$85,3,FALSE),"")</f>
        <v/>
      </c>
      <c r="BN224" s="1" t="str">
        <f>IFERROR(VLOOKUP(CONCATENATE(BL$1,BL224),'Formulario de Preguntas'!$C$2:$FN$85,4,FALSE),"")</f>
        <v/>
      </c>
      <c r="BP224" s="1">
        <f t="shared" si="10"/>
        <v>0</v>
      </c>
      <c r="BQ224" s="1">
        <f t="shared" si="11"/>
        <v>0.25</v>
      </c>
      <c r="BR224" s="1">
        <f t="shared" si="12"/>
        <v>0</v>
      </c>
      <c r="BS224" s="1">
        <f>COUNTIF('Formulario de Respuestas'!$E223:$AC223,"A")</f>
        <v>0</v>
      </c>
      <c r="BT224" s="1">
        <f>COUNTIF('Formulario de Respuestas'!$E223:$AC223,"B")</f>
        <v>0</v>
      </c>
      <c r="BU224" s="1">
        <f>COUNTIF('Formulario de Respuestas'!$E223:$AC223,"C")</f>
        <v>0</v>
      </c>
      <c r="BV224" s="1">
        <f>COUNTIF('Formulario de Respuestas'!$E223:$AC223,"D")</f>
        <v>0</v>
      </c>
      <c r="BW224" s="1">
        <f>COUNTIF('Formulario de Respuestas'!$E223:$AC223,"E (RESPUESTA ANULADA)")</f>
        <v>0</v>
      </c>
    </row>
    <row r="225" spans="1:75" x14ac:dyDescent="0.25">
      <c r="A225" s="1">
        <f>'Formulario de Respuestas'!C224</f>
        <v>0</v>
      </c>
      <c r="B225" s="1">
        <f>'Formulario de Respuestas'!D224</f>
        <v>0</v>
      </c>
      <c r="C225" s="29">
        <f>IF($B225='Formulario de Respuestas'!$D224,'Formulario de Respuestas'!$E224,"ES DIFERENTE")</f>
        <v>0</v>
      </c>
      <c r="D225" s="19" t="str">
        <f>IFERROR(VLOOKUP(CONCATENATE(C$1,C225),'Formulario de Preguntas'!$C$2:$FN$85,3,FALSE),"")</f>
        <v/>
      </c>
      <c r="E225" s="1" t="str">
        <f>IFERROR(VLOOKUP(CONCATENATE(C$1,C225),'Formulario de Preguntas'!$C$2:$FN$85,4,FALSE),"")</f>
        <v/>
      </c>
      <c r="F225" s="29">
        <f>IF($B225='Formulario de Respuestas'!$D224,'Formulario de Respuestas'!$F224,"ES DIFERENTE")</f>
        <v>0</v>
      </c>
      <c r="G225" s="19" t="str">
        <f>IFERROR(VLOOKUP(CONCATENATE(F$1,F225),'Formulario de Preguntas'!$C$2:$FN$85,3,FALSE),"")</f>
        <v/>
      </c>
      <c r="H225" s="1" t="str">
        <f>IFERROR(VLOOKUP(CONCATENATE(F$1,F225),'Formulario de Preguntas'!$C$2:$FN$85,4,FALSE),"")</f>
        <v/>
      </c>
      <c r="I225" s="29">
        <f>IF($B225='Formulario de Respuestas'!$D224,'Formulario de Respuestas'!$G224,"ES DIFERENTE")</f>
        <v>0</v>
      </c>
      <c r="J225" s="19" t="str">
        <f>IFERROR(VLOOKUP(CONCATENATE(I$1,I225),'Formulario de Preguntas'!$C$2:$FN$85,3,FALSE),"")</f>
        <v/>
      </c>
      <c r="K225" s="1" t="str">
        <f>IFERROR(VLOOKUP(CONCATENATE(I$1,I225),'Formulario de Preguntas'!$C$2:$FN$85,4,FALSE),"")</f>
        <v/>
      </c>
      <c r="L225" s="29">
        <f>IF($B225='Formulario de Respuestas'!$D224,'Formulario de Respuestas'!$H224,"ES DIFERENTE")</f>
        <v>0</v>
      </c>
      <c r="M225" s="19" t="str">
        <f>IFERROR(VLOOKUP(CONCATENATE(L$1,L225),'Formulario de Preguntas'!$C$2:$FN$85,3,FALSE),"")</f>
        <v/>
      </c>
      <c r="N225" s="1" t="str">
        <f>IFERROR(VLOOKUP(CONCATENATE(L$1,L225),'Formulario de Preguntas'!$C$2:$FN$85,4,FALSE),"")</f>
        <v/>
      </c>
      <c r="O225" s="29">
        <f>IF($B225='Formulario de Respuestas'!$D224,'Formulario de Respuestas'!$I224,"ES DIFERENTE")</f>
        <v>0</v>
      </c>
      <c r="P225" s="19" t="str">
        <f>IFERROR(VLOOKUP(CONCATENATE(O$1,O225),'Formulario de Preguntas'!$C$2:$FN$85,3,FALSE),"")</f>
        <v/>
      </c>
      <c r="Q225" s="1" t="str">
        <f>IFERROR(VLOOKUP(CONCATENATE(O$1,O225),'Formulario de Preguntas'!$C$2:$FN$85,4,FALSE),"")</f>
        <v/>
      </c>
      <c r="R225" s="29">
        <f>IF($B225='Formulario de Respuestas'!$D224,'Formulario de Respuestas'!$J224,"ES DIFERENTE")</f>
        <v>0</v>
      </c>
      <c r="S225" s="19" t="str">
        <f>IFERROR(VLOOKUP(CONCATENATE(R$1,R225),'Formulario de Preguntas'!$C$2:$FN$85,3,FALSE),"")</f>
        <v/>
      </c>
      <c r="T225" s="1" t="str">
        <f>IFERROR(VLOOKUP(CONCATENATE(R$1,R225),'Formulario de Preguntas'!$C$2:$FN$85,4,FALSE),"")</f>
        <v/>
      </c>
      <c r="U225" s="29">
        <f>IF($B225='Formulario de Respuestas'!$D224,'Formulario de Respuestas'!$K224,"ES DIFERENTE")</f>
        <v>0</v>
      </c>
      <c r="V225" s="19" t="str">
        <f>IFERROR(VLOOKUP(CONCATENATE(U$1,U225),'Formulario de Preguntas'!$C$2:$FN$85,3,FALSE),"")</f>
        <v/>
      </c>
      <c r="W225" s="1" t="str">
        <f>IFERROR(VLOOKUP(CONCATENATE(U$1,U225),'Formulario de Preguntas'!$C$2:$FN$85,4,FALSE),"")</f>
        <v/>
      </c>
      <c r="X225" s="29">
        <f>IF($B225='Formulario de Respuestas'!$D224,'Formulario de Respuestas'!$L224,"ES DIFERENTE")</f>
        <v>0</v>
      </c>
      <c r="Y225" s="19" t="str">
        <f>IFERROR(VLOOKUP(CONCATENATE(X$1,X225),'Formulario de Preguntas'!$C$2:$FN$85,3,FALSE),"")</f>
        <v/>
      </c>
      <c r="Z225" s="1" t="str">
        <f>IFERROR(VLOOKUP(CONCATENATE(X$1,X225),'Formulario de Preguntas'!$C$2:$FN$85,4,FALSE),"")</f>
        <v/>
      </c>
      <c r="AA225" s="29">
        <f>IF($B225='Formulario de Respuestas'!$D224,'Formulario de Respuestas'!$M224,"ES DIFERENTE")</f>
        <v>0</v>
      </c>
      <c r="AB225" s="19" t="str">
        <f>IFERROR(VLOOKUP(CONCATENATE(AA$1,AA225),'Formulario de Preguntas'!$C$2:$FN$85,3,FALSE),"")</f>
        <v/>
      </c>
      <c r="AC225" s="1" t="str">
        <f>IFERROR(VLOOKUP(CONCATENATE(AA$1,AA225),'Formulario de Preguntas'!$C$2:$FN$85,4,FALSE),"")</f>
        <v/>
      </c>
      <c r="AD225" s="29">
        <f>IF($B225='Formulario de Respuestas'!$D224,'Formulario de Respuestas'!$N224,"ES DIFERENTE")</f>
        <v>0</v>
      </c>
      <c r="AE225" s="19" t="str">
        <f>IFERROR(VLOOKUP(CONCATENATE(AD$1,AD225),'Formulario de Preguntas'!$C$2:$FN$85,3,FALSE),"")</f>
        <v/>
      </c>
      <c r="AF225" s="1" t="str">
        <f>IFERROR(VLOOKUP(CONCATENATE(AD$1,AD225),'Formulario de Preguntas'!$C$2:$FN$85,4,FALSE),"")</f>
        <v/>
      </c>
      <c r="AG225" s="29">
        <f>IF($B225='Formulario de Respuestas'!$D224,'Formulario de Respuestas'!$O224,"ES DIFERENTE")</f>
        <v>0</v>
      </c>
      <c r="AH225" s="19" t="str">
        <f>IFERROR(VLOOKUP(CONCATENATE(AG$1,AG225),'Formulario de Preguntas'!$C$2:$FN$85,3,FALSE),"")</f>
        <v/>
      </c>
      <c r="AI225" s="1" t="str">
        <f>IFERROR(VLOOKUP(CONCATENATE(AG$1,AG225),'Formulario de Preguntas'!$C$2:$FN$85,4,FALSE),"")</f>
        <v/>
      </c>
      <c r="AJ225" s="29">
        <f>IF($B225='Formulario de Respuestas'!$D224,'Formulario de Respuestas'!$P224,"ES DIFERENTE")</f>
        <v>0</v>
      </c>
      <c r="AK225" s="19" t="str">
        <f>IFERROR(VLOOKUP(CONCATENATE(AJ$1,AJ225),'Formulario de Preguntas'!$C$2:$FN$85,3,FALSE),"")</f>
        <v/>
      </c>
      <c r="AL225" s="1" t="str">
        <f>IFERROR(VLOOKUP(CONCATENATE(AJ$1,AJ225),'Formulario de Preguntas'!$C$2:$FN$85,4,FALSE),"")</f>
        <v/>
      </c>
      <c r="AM225" s="29">
        <f>IF($B225='Formulario de Respuestas'!$D224,'Formulario de Respuestas'!$Q224,"ES DIFERENTE")</f>
        <v>0</v>
      </c>
      <c r="AN225" s="19" t="str">
        <f>IFERROR(VLOOKUP(CONCATENATE(AM$1,AM225),'Formulario de Preguntas'!$C$2:$FN$85,3,FALSE),"")</f>
        <v/>
      </c>
      <c r="AO225" s="1" t="str">
        <f>IFERROR(VLOOKUP(CONCATENATE(AM$1,AM225),'Formulario de Preguntas'!$C$2:$FN$85,4,FALSE),"")</f>
        <v/>
      </c>
      <c r="AP225" s="29">
        <f>IF($B225='Formulario de Respuestas'!$D224,'Formulario de Respuestas'!$R224,"ES DIFERENTE")</f>
        <v>0</v>
      </c>
      <c r="AQ225" s="19" t="str">
        <f>IFERROR(VLOOKUP(CONCATENATE(AP$1,AP225),'Formulario de Preguntas'!$C$2:$FN$85,3,FALSE),"")</f>
        <v/>
      </c>
      <c r="AR225" s="1" t="str">
        <f>IFERROR(VLOOKUP(CONCATENATE(AP$1,AP225),'Formulario de Preguntas'!$C$2:$FN$85,4,FALSE),"")</f>
        <v/>
      </c>
      <c r="AS225" s="29">
        <f>IF($B225='Formulario de Respuestas'!$D224,'Formulario de Respuestas'!$S224,"ES DIFERENTE")</f>
        <v>0</v>
      </c>
      <c r="AT225" s="19" t="str">
        <f>IFERROR(VLOOKUP(CONCATENATE(AS$1,AS225),'Formulario de Preguntas'!$C$2:$FN$85,3,FALSE),"")</f>
        <v/>
      </c>
      <c r="AU225" s="1" t="str">
        <f>IFERROR(VLOOKUP(CONCATENATE(AS$1,AS225),'Formulario de Preguntas'!$C$2:$FN$85,4,FALSE),"")</f>
        <v/>
      </c>
      <c r="AV225" s="29">
        <f>IF($B225='Formulario de Respuestas'!$D224,'Formulario de Respuestas'!$T224,"ES DIFERENTE")</f>
        <v>0</v>
      </c>
      <c r="AW225" s="19" t="str">
        <f>IFERROR(VLOOKUP(CONCATENATE(AV$1,AV225),'Formulario de Preguntas'!$C$2:$FN$85,3,FALSE),"")</f>
        <v/>
      </c>
      <c r="AX225" s="1" t="str">
        <f>IFERROR(VLOOKUP(CONCATENATE(AV$1,AV225),'Formulario de Preguntas'!$C$2:$FN$85,4,FALSE),"")</f>
        <v/>
      </c>
      <c r="AY225" s="29">
        <f>IF($B225='Formulario de Respuestas'!$D224,'Formulario de Respuestas'!$U224,"ES DIFERENTE")</f>
        <v>0</v>
      </c>
      <c r="AZ225" s="19" t="str">
        <f>IFERROR(VLOOKUP(CONCATENATE(AY$1,AY225),'Formulario de Preguntas'!$C$2:$FN$85,3,FALSE),"")</f>
        <v/>
      </c>
      <c r="BA225" s="1" t="str">
        <f>IFERROR(VLOOKUP(CONCATENATE(AY$1,AY225),'Formulario de Preguntas'!$C$2:$FN$85,4,FALSE),"")</f>
        <v/>
      </c>
      <c r="BB225" s="29">
        <f>IF($B225='Formulario de Respuestas'!$D224,'Formulario de Respuestas'!$V224,"ES DIFERENTE")</f>
        <v>0</v>
      </c>
      <c r="BC225" s="19" t="str">
        <f>IFERROR(VLOOKUP(CONCATENATE(BB$1,BB225),'Formulario de Preguntas'!$C$2:$FN$85,3,FALSE),"")</f>
        <v/>
      </c>
      <c r="BD225" s="1" t="str">
        <f>IFERROR(VLOOKUP(CONCATENATE(BB$1,BB225),'Formulario de Preguntas'!$C$2:$FN$85,4,FALSE),"")</f>
        <v/>
      </c>
      <c r="BE225" s="29">
        <f>IF($B225='Formulario de Respuestas'!$D224,'Formulario de Respuestas'!$W224,"ES DIFERENTE")</f>
        <v>0</v>
      </c>
      <c r="BF225" s="19" t="str">
        <f>IFERROR(VLOOKUP(CONCATENATE(BE$1,BE225),'Formulario de Preguntas'!$C$2:$FN$85,3,FALSE),"")</f>
        <v/>
      </c>
      <c r="BG225" s="1" t="str">
        <f>IFERROR(VLOOKUP(CONCATENATE(BE$1,BE225),'Formulario de Preguntas'!$C$2:$FN$85,4,FALSE),"")</f>
        <v/>
      </c>
      <c r="BH225" s="29">
        <f>IF($B225='Formulario de Respuestas'!$D224,'Formulario de Respuestas'!$X224,"ES DIFERENTE")</f>
        <v>0</v>
      </c>
      <c r="BI225" s="19" t="str">
        <f>IFERROR(VLOOKUP(CONCATENATE(BH$1,BH225),'Formulario de Preguntas'!$C$2:$FN$85,3,FALSE),"")</f>
        <v/>
      </c>
      <c r="BJ225" s="1" t="str">
        <f>IFERROR(VLOOKUP(CONCATENATE(BH$1,BH225),'Formulario de Preguntas'!$C$2:$FN$85,4,FALSE),"")</f>
        <v/>
      </c>
      <c r="BL225" s="29">
        <f>IF($B225='Formulario de Respuestas'!$D224,'Formulario de Respuestas'!$X224,"ES DIFERENTE")</f>
        <v>0</v>
      </c>
      <c r="BM225" s="19" t="str">
        <f>IFERROR(VLOOKUP(CONCATENATE(BL$1,BL225),'Formulario de Preguntas'!$C$2:$FN$85,3,FALSE),"")</f>
        <v/>
      </c>
      <c r="BN225" s="1" t="str">
        <f>IFERROR(VLOOKUP(CONCATENATE(BL$1,BL225),'Formulario de Preguntas'!$C$2:$FN$85,4,FALSE),"")</f>
        <v/>
      </c>
      <c r="BP225" s="1">
        <f t="shared" si="10"/>
        <v>0</v>
      </c>
      <c r="BQ225" s="1">
        <f t="shared" si="11"/>
        <v>0.25</v>
      </c>
      <c r="BR225" s="1">
        <f t="shared" si="12"/>
        <v>0</v>
      </c>
      <c r="BS225" s="1">
        <f>COUNTIF('Formulario de Respuestas'!$E224:$AC224,"A")</f>
        <v>0</v>
      </c>
      <c r="BT225" s="1">
        <f>COUNTIF('Formulario de Respuestas'!$E224:$AC224,"B")</f>
        <v>0</v>
      </c>
      <c r="BU225" s="1">
        <f>COUNTIF('Formulario de Respuestas'!$E224:$AC224,"C")</f>
        <v>0</v>
      </c>
      <c r="BV225" s="1">
        <f>COUNTIF('Formulario de Respuestas'!$E224:$AC224,"D")</f>
        <v>0</v>
      </c>
      <c r="BW225" s="1">
        <f>COUNTIF('Formulario de Respuestas'!$E224:$AC224,"E (RESPUESTA ANULADA)")</f>
        <v>0</v>
      </c>
    </row>
    <row r="226" spans="1:75" x14ac:dyDescent="0.25">
      <c r="A226" s="1">
        <f>'Formulario de Respuestas'!C225</f>
        <v>0</v>
      </c>
      <c r="B226" s="1">
        <f>'Formulario de Respuestas'!D225</f>
        <v>0</v>
      </c>
      <c r="C226" s="29">
        <f>IF($B226='Formulario de Respuestas'!$D225,'Formulario de Respuestas'!$E225,"ES DIFERENTE")</f>
        <v>0</v>
      </c>
      <c r="D226" s="19" t="str">
        <f>IFERROR(VLOOKUP(CONCATENATE(C$1,C226),'Formulario de Preguntas'!$C$2:$FN$85,3,FALSE),"")</f>
        <v/>
      </c>
      <c r="E226" s="1" t="str">
        <f>IFERROR(VLOOKUP(CONCATENATE(C$1,C226),'Formulario de Preguntas'!$C$2:$FN$85,4,FALSE),"")</f>
        <v/>
      </c>
      <c r="F226" s="29">
        <f>IF($B226='Formulario de Respuestas'!$D225,'Formulario de Respuestas'!$F225,"ES DIFERENTE")</f>
        <v>0</v>
      </c>
      <c r="G226" s="19" t="str">
        <f>IFERROR(VLOOKUP(CONCATENATE(F$1,F226),'Formulario de Preguntas'!$C$2:$FN$85,3,FALSE),"")</f>
        <v/>
      </c>
      <c r="H226" s="1" t="str">
        <f>IFERROR(VLOOKUP(CONCATENATE(F$1,F226),'Formulario de Preguntas'!$C$2:$FN$85,4,FALSE),"")</f>
        <v/>
      </c>
      <c r="I226" s="29">
        <f>IF($B226='Formulario de Respuestas'!$D225,'Formulario de Respuestas'!$G225,"ES DIFERENTE")</f>
        <v>0</v>
      </c>
      <c r="J226" s="19" t="str">
        <f>IFERROR(VLOOKUP(CONCATENATE(I$1,I226),'Formulario de Preguntas'!$C$2:$FN$85,3,FALSE),"")</f>
        <v/>
      </c>
      <c r="K226" s="1" t="str">
        <f>IFERROR(VLOOKUP(CONCATENATE(I$1,I226),'Formulario de Preguntas'!$C$2:$FN$85,4,FALSE),"")</f>
        <v/>
      </c>
      <c r="L226" s="29">
        <f>IF($B226='Formulario de Respuestas'!$D225,'Formulario de Respuestas'!$H225,"ES DIFERENTE")</f>
        <v>0</v>
      </c>
      <c r="M226" s="19" t="str">
        <f>IFERROR(VLOOKUP(CONCATENATE(L$1,L226),'Formulario de Preguntas'!$C$2:$FN$85,3,FALSE),"")</f>
        <v/>
      </c>
      <c r="N226" s="1" t="str">
        <f>IFERROR(VLOOKUP(CONCATENATE(L$1,L226),'Formulario de Preguntas'!$C$2:$FN$85,4,FALSE),"")</f>
        <v/>
      </c>
      <c r="O226" s="29">
        <f>IF($B226='Formulario de Respuestas'!$D225,'Formulario de Respuestas'!$I225,"ES DIFERENTE")</f>
        <v>0</v>
      </c>
      <c r="P226" s="19" t="str">
        <f>IFERROR(VLOOKUP(CONCATENATE(O$1,O226),'Formulario de Preguntas'!$C$2:$FN$85,3,FALSE),"")</f>
        <v/>
      </c>
      <c r="Q226" s="1" t="str">
        <f>IFERROR(VLOOKUP(CONCATENATE(O$1,O226),'Formulario de Preguntas'!$C$2:$FN$85,4,FALSE),"")</f>
        <v/>
      </c>
      <c r="R226" s="29">
        <f>IF($B226='Formulario de Respuestas'!$D225,'Formulario de Respuestas'!$J225,"ES DIFERENTE")</f>
        <v>0</v>
      </c>
      <c r="S226" s="19" t="str">
        <f>IFERROR(VLOOKUP(CONCATENATE(R$1,R226),'Formulario de Preguntas'!$C$2:$FN$85,3,FALSE),"")</f>
        <v/>
      </c>
      <c r="T226" s="1" t="str">
        <f>IFERROR(VLOOKUP(CONCATENATE(R$1,R226),'Formulario de Preguntas'!$C$2:$FN$85,4,FALSE),"")</f>
        <v/>
      </c>
      <c r="U226" s="29">
        <f>IF($B226='Formulario de Respuestas'!$D225,'Formulario de Respuestas'!$K225,"ES DIFERENTE")</f>
        <v>0</v>
      </c>
      <c r="V226" s="19" t="str">
        <f>IFERROR(VLOOKUP(CONCATENATE(U$1,U226),'Formulario de Preguntas'!$C$2:$FN$85,3,FALSE),"")</f>
        <v/>
      </c>
      <c r="W226" s="1" t="str">
        <f>IFERROR(VLOOKUP(CONCATENATE(U$1,U226),'Formulario de Preguntas'!$C$2:$FN$85,4,FALSE),"")</f>
        <v/>
      </c>
      <c r="X226" s="29">
        <f>IF($B226='Formulario de Respuestas'!$D225,'Formulario de Respuestas'!$L225,"ES DIFERENTE")</f>
        <v>0</v>
      </c>
      <c r="Y226" s="19" t="str">
        <f>IFERROR(VLOOKUP(CONCATENATE(X$1,X226),'Formulario de Preguntas'!$C$2:$FN$85,3,FALSE),"")</f>
        <v/>
      </c>
      <c r="Z226" s="1" t="str">
        <f>IFERROR(VLOOKUP(CONCATENATE(X$1,X226),'Formulario de Preguntas'!$C$2:$FN$85,4,FALSE),"")</f>
        <v/>
      </c>
      <c r="AA226" s="29">
        <f>IF($B226='Formulario de Respuestas'!$D225,'Formulario de Respuestas'!$M225,"ES DIFERENTE")</f>
        <v>0</v>
      </c>
      <c r="AB226" s="19" t="str">
        <f>IFERROR(VLOOKUP(CONCATENATE(AA$1,AA226),'Formulario de Preguntas'!$C$2:$FN$85,3,FALSE),"")</f>
        <v/>
      </c>
      <c r="AC226" s="1" t="str">
        <f>IFERROR(VLOOKUP(CONCATENATE(AA$1,AA226),'Formulario de Preguntas'!$C$2:$FN$85,4,FALSE),"")</f>
        <v/>
      </c>
      <c r="AD226" s="29">
        <f>IF($B226='Formulario de Respuestas'!$D225,'Formulario de Respuestas'!$N225,"ES DIFERENTE")</f>
        <v>0</v>
      </c>
      <c r="AE226" s="19" t="str">
        <f>IFERROR(VLOOKUP(CONCATENATE(AD$1,AD226),'Formulario de Preguntas'!$C$2:$FN$85,3,FALSE),"")</f>
        <v/>
      </c>
      <c r="AF226" s="1" t="str">
        <f>IFERROR(VLOOKUP(CONCATENATE(AD$1,AD226),'Formulario de Preguntas'!$C$2:$FN$85,4,FALSE),"")</f>
        <v/>
      </c>
      <c r="AG226" s="29">
        <f>IF($B226='Formulario de Respuestas'!$D225,'Formulario de Respuestas'!$O225,"ES DIFERENTE")</f>
        <v>0</v>
      </c>
      <c r="AH226" s="19" t="str">
        <f>IFERROR(VLOOKUP(CONCATENATE(AG$1,AG226),'Formulario de Preguntas'!$C$2:$FN$85,3,FALSE),"")</f>
        <v/>
      </c>
      <c r="AI226" s="1" t="str">
        <f>IFERROR(VLOOKUP(CONCATENATE(AG$1,AG226),'Formulario de Preguntas'!$C$2:$FN$85,4,FALSE),"")</f>
        <v/>
      </c>
      <c r="AJ226" s="29">
        <f>IF($B226='Formulario de Respuestas'!$D225,'Formulario de Respuestas'!$P225,"ES DIFERENTE")</f>
        <v>0</v>
      </c>
      <c r="AK226" s="19" t="str">
        <f>IFERROR(VLOOKUP(CONCATENATE(AJ$1,AJ226),'Formulario de Preguntas'!$C$2:$FN$85,3,FALSE),"")</f>
        <v/>
      </c>
      <c r="AL226" s="1" t="str">
        <f>IFERROR(VLOOKUP(CONCATENATE(AJ$1,AJ226),'Formulario de Preguntas'!$C$2:$FN$85,4,FALSE),"")</f>
        <v/>
      </c>
      <c r="AM226" s="29">
        <f>IF($B226='Formulario de Respuestas'!$D225,'Formulario de Respuestas'!$Q225,"ES DIFERENTE")</f>
        <v>0</v>
      </c>
      <c r="AN226" s="19" t="str">
        <f>IFERROR(VLOOKUP(CONCATENATE(AM$1,AM226),'Formulario de Preguntas'!$C$2:$FN$85,3,FALSE),"")</f>
        <v/>
      </c>
      <c r="AO226" s="1" t="str">
        <f>IFERROR(VLOOKUP(CONCATENATE(AM$1,AM226),'Formulario de Preguntas'!$C$2:$FN$85,4,FALSE),"")</f>
        <v/>
      </c>
      <c r="AP226" s="29">
        <f>IF($B226='Formulario de Respuestas'!$D225,'Formulario de Respuestas'!$R225,"ES DIFERENTE")</f>
        <v>0</v>
      </c>
      <c r="AQ226" s="19" t="str">
        <f>IFERROR(VLOOKUP(CONCATENATE(AP$1,AP226),'Formulario de Preguntas'!$C$2:$FN$85,3,FALSE),"")</f>
        <v/>
      </c>
      <c r="AR226" s="1" t="str">
        <f>IFERROR(VLOOKUP(CONCATENATE(AP$1,AP226),'Formulario de Preguntas'!$C$2:$FN$85,4,FALSE),"")</f>
        <v/>
      </c>
      <c r="AS226" s="29">
        <f>IF($B226='Formulario de Respuestas'!$D225,'Formulario de Respuestas'!$S225,"ES DIFERENTE")</f>
        <v>0</v>
      </c>
      <c r="AT226" s="19" t="str">
        <f>IFERROR(VLOOKUP(CONCATENATE(AS$1,AS226),'Formulario de Preguntas'!$C$2:$FN$85,3,FALSE),"")</f>
        <v/>
      </c>
      <c r="AU226" s="1" t="str">
        <f>IFERROR(VLOOKUP(CONCATENATE(AS$1,AS226),'Formulario de Preguntas'!$C$2:$FN$85,4,FALSE),"")</f>
        <v/>
      </c>
      <c r="AV226" s="29">
        <f>IF($B226='Formulario de Respuestas'!$D225,'Formulario de Respuestas'!$T225,"ES DIFERENTE")</f>
        <v>0</v>
      </c>
      <c r="AW226" s="19" t="str">
        <f>IFERROR(VLOOKUP(CONCATENATE(AV$1,AV226),'Formulario de Preguntas'!$C$2:$FN$85,3,FALSE),"")</f>
        <v/>
      </c>
      <c r="AX226" s="1" t="str">
        <f>IFERROR(VLOOKUP(CONCATENATE(AV$1,AV226),'Formulario de Preguntas'!$C$2:$FN$85,4,FALSE),"")</f>
        <v/>
      </c>
      <c r="AY226" s="29">
        <f>IF($B226='Formulario de Respuestas'!$D225,'Formulario de Respuestas'!$U225,"ES DIFERENTE")</f>
        <v>0</v>
      </c>
      <c r="AZ226" s="19" t="str">
        <f>IFERROR(VLOOKUP(CONCATENATE(AY$1,AY226),'Formulario de Preguntas'!$C$2:$FN$85,3,FALSE),"")</f>
        <v/>
      </c>
      <c r="BA226" s="1" t="str">
        <f>IFERROR(VLOOKUP(CONCATENATE(AY$1,AY226),'Formulario de Preguntas'!$C$2:$FN$85,4,FALSE),"")</f>
        <v/>
      </c>
      <c r="BB226" s="29">
        <f>IF($B226='Formulario de Respuestas'!$D225,'Formulario de Respuestas'!$V225,"ES DIFERENTE")</f>
        <v>0</v>
      </c>
      <c r="BC226" s="19" t="str">
        <f>IFERROR(VLOOKUP(CONCATENATE(BB$1,BB226),'Formulario de Preguntas'!$C$2:$FN$85,3,FALSE),"")</f>
        <v/>
      </c>
      <c r="BD226" s="1" t="str">
        <f>IFERROR(VLOOKUP(CONCATENATE(BB$1,BB226),'Formulario de Preguntas'!$C$2:$FN$85,4,FALSE),"")</f>
        <v/>
      </c>
      <c r="BE226" s="29">
        <f>IF($B226='Formulario de Respuestas'!$D225,'Formulario de Respuestas'!$W225,"ES DIFERENTE")</f>
        <v>0</v>
      </c>
      <c r="BF226" s="19" t="str">
        <f>IFERROR(VLOOKUP(CONCATENATE(BE$1,BE226),'Formulario de Preguntas'!$C$2:$FN$85,3,FALSE),"")</f>
        <v/>
      </c>
      <c r="BG226" s="1" t="str">
        <f>IFERROR(VLOOKUP(CONCATENATE(BE$1,BE226),'Formulario de Preguntas'!$C$2:$FN$85,4,FALSE),"")</f>
        <v/>
      </c>
      <c r="BH226" s="29">
        <f>IF($B226='Formulario de Respuestas'!$D225,'Formulario de Respuestas'!$X225,"ES DIFERENTE")</f>
        <v>0</v>
      </c>
      <c r="BI226" s="19" t="str">
        <f>IFERROR(VLOOKUP(CONCATENATE(BH$1,BH226),'Formulario de Preguntas'!$C$2:$FN$85,3,FALSE),"")</f>
        <v/>
      </c>
      <c r="BJ226" s="1" t="str">
        <f>IFERROR(VLOOKUP(CONCATENATE(BH$1,BH226),'Formulario de Preguntas'!$C$2:$FN$85,4,FALSE),"")</f>
        <v/>
      </c>
      <c r="BL226" s="29">
        <f>IF($B226='Formulario de Respuestas'!$D225,'Formulario de Respuestas'!$X225,"ES DIFERENTE")</f>
        <v>0</v>
      </c>
      <c r="BM226" s="19" t="str">
        <f>IFERROR(VLOOKUP(CONCATENATE(BL$1,BL226),'Formulario de Preguntas'!$C$2:$FN$85,3,FALSE),"")</f>
        <v/>
      </c>
      <c r="BN226" s="1" t="str">
        <f>IFERROR(VLOOKUP(CONCATENATE(BL$1,BL226),'Formulario de Preguntas'!$C$2:$FN$85,4,FALSE),"")</f>
        <v/>
      </c>
      <c r="BP226" s="1">
        <f t="shared" si="10"/>
        <v>0</v>
      </c>
      <c r="BQ226" s="1">
        <f t="shared" si="11"/>
        <v>0.25</v>
      </c>
      <c r="BR226" s="1">
        <f t="shared" si="12"/>
        <v>0</v>
      </c>
      <c r="BS226" s="1">
        <f>COUNTIF('Formulario de Respuestas'!$E225:$AC225,"A")</f>
        <v>0</v>
      </c>
      <c r="BT226" s="1">
        <f>COUNTIF('Formulario de Respuestas'!$E225:$AC225,"B")</f>
        <v>0</v>
      </c>
      <c r="BU226" s="1">
        <f>COUNTIF('Formulario de Respuestas'!$E225:$AC225,"C")</f>
        <v>0</v>
      </c>
      <c r="BV226" s="1">
        <f>COUNTIF('Formulario de Respuestas'!$E225:$AC225,"D")</f>
        <v>0</v>
      </c>
      <c r="BW226" s="1">
        <f>COUNTIF('Formulario de Respuestas'!$E225:$AC225,"E (RESPUESTA ANULADA)")</f>
        <v>0</v>
      </c>
    </row>
    <row r="227" spans="1:75" x14ac:dyDescent="0.25">
      <c r="A227" s="1">
        <f>'Formulario de Respuestas'!C226</f>
        <v>0</v>
      </c>
      <c r="B227" s="1">
        <f>'Formulario de Respuestas'!D226</f>
        <v>0</v>
      </c>
      <c r="C227" s="29">
        <f>IF($B227='Formulario de Respuestas'!$D226,'Formulario de Respuestas'!$E226,"ES DIFERENTE")</f>
        <v>0</v>
      </c>
      <c r="D227" s="19" t="str">
        <f>IFERROR(VLOOKUP(CONCATENATE(C$1,C227),'Formulario de Preguntas'!$C$2:$FN$85,3,FALSE),"")</f>
        <v/>
      </c>
      <c r="E227" s="1" t="str">
        <f>IFERROR(VLOOKUP(CONCATENATE(C$1,C227),'Formulario de Preguntas'!$C$2:$FN$85,4,FALSE),"")</f>
        <v/>
      </c>
      <c r="F227" s="29">
        <f>IF($B227='Formulario de Respuestas'!$D226,'Formulario de Respuestas'!$F226,"ES DIFERENTE")</f>
        <v>0</v>
      </c>
      <c r="G227" s="19" t="str">
        <f>IFERROR(VLOOKUP(CONCATENATE(F$1,F227),'Formulario de Preguntas'!$C$2:$FN$85,3,FALSE),"")</f>
        <v/>
      </c>
      <c r="H227" s="1" t="str">
        <f>IFERROR(VLOOKUP(CONCATENATE(F$1,F227),'Formulario de Preguntas'!$C$2:$FN$85,4,FALSE),"")</f>
        <v/>
      </c>
      <c r="I227" s="29">
        <f>IF($B227='Formulario de Respuestas'!$D226,'Formulario de Respuestas'!$G226,"ES DIFERENTE")</f>
        <v>0</v>
      </c>
      <c r="J227" s="19" t="str">
        <f>IFERROR(VLOOKUP(CONCATENATE(I$1,I227),'Formulario de Preguntas'!$C$2:$FN$85,3,FALSE),"")</f>
        <v/>
      </c>
      <c r="K227" s="1" t="str">
        <f>IFERROR(VLOOKUP(CONCATENATE(I$1,I227),'Formulario de Preguntas'!$C$2:$FN$85,4,FALSE),"")</f>
        <v/>
      </c>
      <c r="L227" s="29">
        <f>IF($B227='Formulario de Respuestas'!$D226,'Formulario de Respuestas'!$H226,"ES DIFERENTE")</f>
        <v>0</v>
      </c>
      <c r="M227" s="19" t="str">
        <f>IFERROR(VLOOKUP(CONCATENATE(L$1,L227),'Formulario de Preguntas'!$C$2:$FN$85,3,FALSE),"")</f>
        <v/>
      </c>
      <c r="N227" s="1" t="str">
        <f>IFERROR(VLOOKUP(CONCATENATE(L$1,L227),'Formulario de Preguntas'!$C$2:$FN$85,4,FALSE),"")</f>
        <v/>
      </c>
      <c r="O227" s="29">
        <f>IF($B227='Formulario de Respuestas'!$D226,'Formulario de Respuestas'!$I226,"ES DIFERENTE")</f>
        <v>0</v>
      </c>
      <c r="P227" s="19" t="str">
        <f>IFERROR(VLOOKUP(CONCATENATE(O$1,O227),'Formulario de Preguntas'!$C$2:$FN$85,3,FALSE),"")</f>
        <v/>
      </c>
      <c r="Q227" s="1" t="str">
        <f>IFERROR(VLOOKUP(CONCATENATE(O$1,O227),'Formulario de Preguntas'!$C$2:$FN$85,4,FALSE),"")</f>
        <v/>
      </c>
      <c r="R227" s="29">
        <f>IF($B227='Formulario de Respuestas'!$D226,'Formulario de Respuestas'!$J226,"ES DIFERENTE")</f>
        <v>0</v>
      </c>
      <c r="S227" s="19" t="str">
        <f>IFERROR(VLOOKUP(CONCATENATE(R$1,R227),'Formulario de Preguntas'!$C$2:$FN$85,3,FALSE),"")</f>
        <v/>
      </c>
      <c r="T227" s="1" t="str">
        <f>IFERROR(VLOOKUP(CONCATENATE(R$1,R227),'Formulario de Preguntas'!$C$2:$FN$85,4,FALSE),"")</f>
        <v/>
      </c>
      <c r="U227" s="29">
        <f>IF($B227='Formulario de Respuestas'!$D226,'Formulario de Respuestas'!$K226,"ES DIFERENTE")</f>
        <v>0</v>
      </c>
      <c r="V227" s="19" t="str">
        <f>IFERROR(VLOOKUP(CONCATENATE(U$1,U227),'Formulario de Preguntas'!$C$2:$FN$85,3,FALSE),"")</f>
        <v/>
      </c>
      <c r="W227" s="1" t="str">
        <f>IFERROR(VLOOKUP(CONCATENATE(U$1,U227),'Formulario de Preguntas'!$C$2:$FN$85,4,FALSE),"")</f>
        <v/>
      </c>
      <c r="X227" s="29">
        <f>IF($B227='Formulario de Respuestas'!$D226,'Formulario de Respuestas'!$L226,"ES DIFERENTE")</f>
        <v>0</v>
      </c>
      <c r="Y227" s="19" t="str">
        <f>IFERROR(VLOOKUP(CONCATENATE(X$1,X227),'Formulario de Preguntas'!$C$2:$FN$85,3,FALSE),"")</f>
        <v/>
      </c>
      <c r="Z227" s="1" t="str">
        <f>IFERROR(VLOOKUP(CONCATENATE(X$1,X227),'Formulario de Preguntas'!$C$2:$FN$85,4,FALSE),"")</f>
        <v/>
      </c>
      <c r="AA227" s="29">
        <f>IF($B227='Formulario de Respuestas'!$D226,'Formulario de Respuestas'!$M226,"ES DIFERENTE")</f>
        <v>0</v>
      </c>
      <c r="AB227" s="19" t="str">
        <f>IFERROR(VLOOKUP(CONCATENATE(AA$1,AA227),'Formulario de Preguntas'!$C$2:$FN$85,3,FALSE),"")</f>
        <v/>
      </c>
      <c r="AC227" s="1" t="str">
        <f>IFERROR(VLOOKUP(CONCATENATE(AA$1,AA227),'Formulario de Preguntas'!$C$2:$FN$85,4,FALSE),"")</f>
        <v/>
      </c>
      <c r="AD227" s="29">
        <f>IF($B227='Formulario de Respuestas'!$D226,'Formulario de Respuestas'!$N226,"ES DIFERENTE")</f>
        <v>0</v>
      </c>
      <c r="AE227" s="19" t="str">
        <f>IFERROR(VLOOKUP(CONCATENATE(AD$1,AD227),'Formulario de Preguntas'!$C$2:$FN$85,3,FALSE),"")</f>
        <v/>
      </c>
      <c r="AF227" s="1" t="str">
        <f>IFERROR(VLOOKUP(CONCATENATE(AD$1,AD227),'Formulario de Preguntas'!$C$2:$FN$85,4,FALSE),"")</f>
        <v/>
      </c>
      <c r="AG227" s="29">
        <f>IF($B227='Formulario de Respuestas'!$D226,'Formulario de Respuestas'!$O226,"ES DIFERENTE")</f>
        <v>0</v>
      </c>
      <c r="AH227" s="19" t="str">
        <f>IFERROR(VLOOKUP(CONCATENATE(AG$1,AG227),'Formulario de Preguntas'!$C$2:$FN$85,3,FALSE),"")</f>
        <v/>
      </c>
      <c r="AI227" s="1" t="str">
        <f>IFERROR(VLOOKUP(CONCATENATE(AG$1,AG227),'Formulario de Preguntas'!$C$2:$FN$85,4,FALSE),"")</f>
        <v/>
      </c>
      <c r="AJ227" s="29">
        <f>IF($B227='Formulario de Respuestas'!$D226,'Formulario de Respuestas'!$P226,"ES DIFERENTE")</f>
        <v>0</v>
      </c>
      <c r="AK227" s="19" t="str">
        <f>IFERROR(VLOOKUP(CONCATENATE(AJ$1,AJ227),'Formulario de Preguntas'!$C$2:$FN$85,3,FALSE),"")</f>
        <v/>
      </c>
      <c r="AL227" s="1" t="str">
        <f>IFERROR(VLOOKUP(CONCATENATE(AJ$1,AJ227),'Formulario de Preguntas'!$C$2:$FN$85,4,FALSE),"")</f>
        <v/>
      </c>
      <c r="AM227" s="29">
        <f>IF($B227='Formulario de Respuestas'!$D226,'Formulario de Respuestas'!$Q226,"ES DIFERENTE")</f>
        <v>0</v>
      </c>
      <c r="AN227" s="19" t="str">
        <f>IFERROR(VLOOKUP(CONCATENATE(AM$1,AM227),'Formulario de Preguntas'!$C$2:$FN$85,3,FALSE),"")</f>
        <v/>
      </c>
      <c r="AO227" s="1" t="str">
        <f>IFERROR(VLOOKUP(CONCATENATE(AM$1,AM227),'Formulario de Preguntas'!$C$2:$FN$85,4,FALSE),"")</f>
        <v/>
      </c>
      <c r="AP227" s="29">
        <f>IF($B227='Formulario de Respuestas'!$D226,'Formulario de Respuestas'!$R226,"ES DIFERENTE")</f>
        <v>0</v>
      </c>
      <c r="AQ227" s="19" t="str">
        <f>IFERROR(VLOOKUP(CONCATENATE(AP$1,AP227),'Formulario de Preguntas'!$C$2:$FN$85,3,FALSE),"")</f>
        <v/>
      </c>
      <c r="AR227" s="1" t="str">
        <f>IFERROR(VLOOKUP(CONCATENATE(AP$1,AP227),'Formulario de Preguntas'!$C$2:$FN$85,4,FALSE),"")</f>
        <v/>
      </c>
      <c r="AS227" s="29">
        <f>IF($B227='Formulario de Respuestas'!$D226,'Formulario de Respuestas'!$S226,"ES DIFERENTE")</f>
        <v>0</v>
      </c>
      <c r="AT227" s="19" t="str">
        <f>IFERROR(VLOOKUP(CONCATENATE(AS$1,AS227),'Formulario de Preguntas'!$C$2:$FN$85,3,FALSE),"")</f>
        <v/>
      </c>
      <c r="AU227" s="1" t="str">
        <f>IFERROR(VLOOKUP(CONCATENATE(AS$1,AS227),'Formulario de Preguntas'!$C$2:$FN$85,4,FALSE),"")</f>
        <v/>
      </c>
      <c r="AV227" s="29">
        <f>IF($B227='Formulario de Respuestas'!$D226,'Formulario de Respuestas'!$T226,"ES DIFERENTE")</f>
        <v>0</v>
      </c>
      <c r="AW227" s="19" t="str">
        <f>IFERROR(VLOOKUP(CONCATENATE(AV$1,AV227),'Formulario de Preguntas'!$C$2:$FN$85,3,FALSE),"")</f>
        <v/>
      </c>
      <c r="AX227" s="1" t="str">
        <f>IFERROR(VLOOKUP(CONCATENATE(AV$1,AV227),'Formulario de Preguntas'!$C$2:$FN$85,4,FALSE),"")</f>
        <v/>
      </c>
      <c r="AY227" s="29">
        <f>IF($B227='Formulario de Respuestas'!$D226,'Formulario de Respuestas'!$U226,"ES DIFERENTE")</f>
        <v>0</v>
      </c>
      <c r="AZ227" s="19" t="str">
        <f>IFERROR(VLOOKUP(CONCATENATE(AY$1,AY227),'Formulario de Preguntas'!$C$2:$FN$85,3,FALSE),"")</f>
        <v/>
      </c>
      <c r="BA227" s="1" t="str">
        <f>IFERROR(VLOOKUP(CONCATENATE(AY$1,AY227),'Formulario de Preguntas'!$C$2:$FN$85,4,FALSE),"")</f>
        <v/>
      </c>
      <c r="BB227" s="29">
        <f>IF($B227='Formulario de Respuestas'!$D226,'Formulario de Respuestas'!$V226,"ES DIFERENTE")</f>
        <v>0</v>
      </c>
      <c r="BC227" s="19" t="str">
        <f>IFERROR(VLOOKUP(CONCATENATE(BB$1,BB227),'Formulario de Preguntas'!$C$2:$FN$85,3,FALSE),"")</f>
        <v/>
      </c>
      <c r="BD227" s="1" t="str">
        <f>IFERROR(VLOOKUP(CONCATENATE(BB$1,BB227),'Formulario de Preguntas'!$C$2:$FN$85,4,FALSE),"")</f>
        <v/>
      </c>
      <c r="BE227" s="29">
        <f>IF($B227='Formulario de Respuestas'!$D226,'Formulario de Respuestas'!$W226,"ES DIFERENTE")</f>
        <v>0</v>
      </c>
      <c r="BF227" s="19" t="str">
        <f>IFERROR(VLOOKUP(CONCATENATE(BE$1,BE227),'Formulario de Preguntas'!$C$2:$FN$85,3,FALSE),"")</f>
        <v/>
      </c>
      <c r="BG227" s="1" t="str">
        <f>IFERROR(VLOOKUP(CONCATENATE(BE$1,BE227),'Formulario de Preguntas'!$C$2:$FN$85,4,FALSE),"")</f>
        <v/>
      </c>
      <c r="BH227" s="29">
        <f>IF($B227='Formulario de Respuestas'!$D226,'Formulario de Respuestas'!$X226,"ES DIFERENTE")</f>
        <v>0</v>
      </c>
      <c r="BI227" s="19" t="str">
        <f>IFERROR(VLOOKUP(CONCATENATE(BH$1,BH227),'Formulario de Preguntas'!$C$2:$FN$85,3,FALSE),"")</f>
        <v/>
      </c>
      <c r="BJ227" s="1" t="str">
        <f>IFERROR(VLOOKUP(CONCATENATE(BH$1,BH227),'Formulario de Preguntas'!$C$2:$FN$85,4,FALSE),"")</f>
        <v/>
      </c>
      <c r="BL227" s="29">
        <f>IF($B227='Formulario de Respuestas'!$D226,'Formulario de Respuestas'!$X226,"ES DIFERENTE")</f>
        <v>0</v>
      </c>
      <c r="BM227" s="19" t="str">
        <f>IFERROR(VLOOKUP(CONCATENATE(BL$1,BL227),'Formulario de Preguntas'!$C$2:$FN$85,3,FALSE),"")</f>
        <v/>
      </c>
      <c r="BN227" s="1" t="str">
        <f>IFERROR(VLOOKUP(CONCATENATE(BL$1,BL227),'Formulario de Preguntas'!$C$2:$FN$85,4,FALSE),"")</f>
        <v/>
      </c>
      <c r="BP227" s="1">
        <f t="shared" si="10"/>
        <v>0</v>
      </c>
      <c r="BQ227" s="1">
        <f t="shared" si="11"/>
        <v>0.25</v>
      </c>
      <c r="BR227" s="1">
        <f t="shared" si="12"/>
        <v>0</v>
      </c>
      <c r="BS227" s="1">
        <f>COUNTIF('Formulario de Respuestas'!$E226:$AC226,"A")</f>
        <v>0</v>
      </c>
      <c r="BT227" s="1">
        <f>COUNTIF('Formulario de Respuestas'!$E226:$AC226,"B")</f>
        <v>0</v>
      </c>
      <c r="BU227" s="1">
        <f>COUNTIF('Formulario de Respuestas'!$E226:$AC226,"C")</f>
        <v>0</v>
      </c>
      <c r="BV227" s="1">
        <f>COUNTIF('Formulario de Respuestas'!$E226:$AC226,"D")</f>
        <v>0</v>
      </c>
      <c r="BW227" s="1">
        <f>COUNTIF('Formulario de Respuestas'!$E226:$AC226,"E (RESPUESTA ANULADA)")</f>
        <v>0</v>
      </c>
    </row>
    <row r="228" spans="1:75" x14ac:dyDescent="0.25">
      <c r="A228" s="1">
        <f>'Formulario de Respuestas'!C227</f>
        <v>0</v>
      </c>
      <c r="B228" s="1">
        <f>'Formulario de Respuestas'!D227</f>
        <v>0</v>
      </c>
      <c r="C228" s="29">
        <f>IF($B228='Formulario de Respuestas'!$D227,'Formulario de Respuestas'!$E227,"ES DIFERENTE")</f>
        <v>0</v>
      </c>
      <c r="D228" s="19" t="str">
        <f>IFERROR(VLOOKUP(CONCATENATE(C$1,C228),'Formulario de Preguntas'!$C$2:$FN$85,3,FALSE),"")</f>
        <v/>
      </c>
      <c r="E228" s="1" t="str">
        <f>IFERROR(VLOOKUP(CONCATENATE(C$1,C228),'Formulario de Preguntas'!$C$2:$FN$85,4,FALSE),"")</f>
        <v/>
      </c>
      <c r="F228" s="29">
        <f>IF($B228='Formulario de Respuestas'!$D227,'Formulario de Respuestas'!$F227,"ES DIFERENTE")</f>
        <v>0</v>
      </c>
      <c r="G228" s="19" t="str">
        <f>IFERROR(VLOOKUP(CONCATENATE(F$1,F228),'Formulario de Preguntas'!$C$2:$FN$85,3,FALSE),"")</f>
        <v/>
      </c>
      <c r="H228" s="1" t="str">
        <f>IFERROR(VLOOKUP(CONCATENATE(F$1,F228),'Formulario de Preguntas'!$C$2:$FN$85,4,FALSE),"")</f>
        <v/>
      </c>
      <c r="I228" s="29">
        <f>IF($B228='Formulario de Respuestas'!$D227,'Formulario de Respuestas'!$G227,"ES DIFERENTE")</f>
        <v>0</v>
      </c>
      <c r="J228" s="19" t="str">
        <f>IFERROR(VLOOKUP(CONCATENATE(I$1,I228),'Formulario de Preguntas'!$C$2:$FN$85,3,FALSE),"")</f>
        <v/>
      </c>
      <c r="K228" s="1" t="str">
        <f>IFERROR(VLOOKUP(CONCATENATE(I$1,I228),'Formulario de Preguntas'!$C$2:$FN$85,4,FALSE),"")</f>
        <v/>
      </c>
      <c r="L228" s="29">
        <f>IF($B228='Formulario de Respuestas'!$D227,'Formulario de Respuestas'!$H227,"ES DIFERENTE")</f>
        <v>0</v>
      </c>
      <c r="M228" s="19" t="str">
        <f>IFERROR(VLOOKUP(CONCATENATE(L$1,L228),'Formulario de Preguntas'!$C$2:$FN$85,3,FALSE),"")</f>
        <v/>
      </c>
      <c r="N228" s="1" t="str">
        <f>IFERROR(VLOOKUP(CONCATENATE(L$1,L228),'Formulario de Preguntas'!$C$2:$FN$85,4,FALSE),"")</f>
        <v/>
      </c>
      <c r="O228" s="29">
        <f>IF($B228='Formulario de Respuestas'!$D227,'Formulario de Respuestas'!$I227,"ES DIFERENTE")</f>
        <v>0</v>
      </c>
      <c r="P228" s="19" t="str">
        <f>IFERROR(VLOOKUP(CONCATENATE(O$1,O228),'Formulario de Preguntas'!$C$2:$FN$85,3,FALSE),"")</f>
        <v/>
      </c>
      <c r="Q228" s="1" t="str">
        <f>IFERROR(VLOOKUP(CONCATENATE(O$1,O228),'Formulario de Preguntas'!$C$2:$FN$85,4,FALSE),"")</f>
        <v/>
      </c>
      <c r="R228" s="29">
        <f>IF($B228='Formulario de Respuestas'!$D227,'Formulario de Respuestas'!$J227,"ES DIFERENTE")</f>
        <v>0</v>
      </c>
      <c r="S228" s="19" t="str">
        <f>IFERROR(VLOOKUP(CONCATENATE(R$1,R228),'Formulario de Preguntas'!$C$2:$FN$85,3,FALSE),"")</f>
        <v/>
      </c>
      <c r="T228" s="1" t="str">
        <f>IFERROR(VLOOKUP(CONCATENATE(R$1,R228),'Formulario de Preguntas'!$C$2:$FN$85,4,FALSE),"")</f>
        <v/>
      </c>
      <c r="U228" s="29">
        <f>IF($B228='Formulario de Respuestas'!$D227,'Formulario de Respuestas'!$K227,"ES DIFERENTE")</f>
        <v>0</v>
      </c>
      <c r="V228" s="19" t="str">
        <f>IFERROR(VLOOKUP(CONCATENATE(U$1,U228),'Formulario de Preguntas'!$C$2:$FN$85,3,FALSE),"")</f>
        <v/>
      </c>
      <c r="W228" s="1" t="str">
        <f>IFERROR(VLOOKUP(CONCATENATE(U$1,U228),'Formulario de Preguntas'!$C$2:$FN$85,4,FALSE),"")</f>
        <v/>
      </c>
      <c r="X228" s="29">
        <f>IF($B228='Formulario de Respuestas'!$D227,'Formulario de Respuestas'!$L227,"ES DIFERENTE")</f>
        <v>0</v>
      </c>
      <c r="Y228" s="19" t="str">
        <f>IFERROR(VLOOKUP(CONCATENATE(X$1,X228),'Formulario de Preguntas'!$C$2:$FN$85,3,FALSE),"")</f>
        <v/>
      </c>
      <c r="Z228" s="1" t="str">
        <f>IFERROR(VLOOKUP(CONCATENATE(X$1,X228),'Formulario de Preguntas'!$C$2:$FN$85,4,FALSE),"")</f>
        <v/>
      </c>
      <c r="AA228" s="29">
        <f>IF($B228='Formulario de Respuestas'!$D227,'Formulario de Respuestas'!$M227,"ES DIFERENTE")</f>
        <v>0</v>
      </c>
      <c r="AB228" s="19" t="str">
        <f>IFERROR(VLOOKUP(CONCATENATE(AA$1,AA228),'Formulario de Preguntas'!$C$2:$FN$85,3,FALSE),"")</f>
        <v/>
      </c>
      <c r="AC228" s="1" t="str">
        <f>IFERROR(VLOOKUP(CONCATENATE(AA$1,AA228),'Formulario de Preguntas'!$C$2:$FN$85,4,FALSE),"")</f>
        <v/>
      </c>
      <c r="AD228" s="29">
        <f>IF($B228='Formulario de Respuestas'!$D227,'Formulario de Respuestas'!$N227,"ES DIFERENTE")</f>
        <v>0</v>
      </c>
      <c r="AE228" s="19" t="str">
        <f>IFERROR(VLOOKUP(CONCATENATE(AD$1,AD228),'Formulario de Preguntas'!$C$2:$FN$85,3,FALSE),"")</f>
        <v/>
      </c>
      <c r="AF228" s="1" t="str">
        <f>IFERROR(VLOOKUP(CONCATENATE(AD$1,AD228),'Formulario de Preguntas'!$C$2:$FN$85,4,FALSE),"")</f>
        <v/>
      </c>
      <c r="AG228" s="29">
        <f>IF($B228='Formulario de Respuestas'!$D227,'Formulario de Respuestas'!$O227,"ES DIFERENTE")</f>
        <v>0</v>
      </c>
      <c r="AH228" s="19" t="str">
        <f>IFERROR(VLOOKUP(CONCATENATE(AG$1,AG228),'Formulario de Preguntas'!$C$2:$FN$85,3,FALSE),"")</f>
        <v/>
      </c>
      <c r="AI228" s="1" t="str">
        <f>IFERROR(VLOOKUP(CONCATENATE(AG$1,AG228),'Formulario de Preguntas'!$C$2:$FN$85,4,FALSE),"")</f>
        <v/>
      </c>
      <c r="AJ228" s="29">
        <f>IF($B228='Formulario de Respuestas'!$D227,'Formulario de Respuestas'!$P227,"ES DIFERENTE")</f>
        <v>0</v>
      </c>
      <c r="AK228" s="19" t="str">
        <f>IFERROR(VLOOKUP(CONCATENATE(AJ$1,AJ228),'Formulario de Preguntas'!$C$2:$FN$85,3,FALSE),"")</f>
        <v/>
      </c>
      <c r="AL228" s="1" t="str">
        <f>IFERROR(VLOOKUP(CONCATENATE(AJ$1,AJ228),'Formulario de Preguntas'!$C$2:$FN$85,4,FALSE),"")</f>
        <v/>
      </c>
      <c r="AM228" s="29">
        <f>IF($B228='Formulario de Respuestas'!$D227,'Formulario de Respuestas'!$Q227,"ES DIFERENTE")</f>
        <v>0</v>
      </c>
      <c r="AN228" s="19" t="str">
        <f>IFERROR(VLOOKUP(CONCATENATE(AM$1,AM228),'Formulario de Preguntas'!$C$2:$FN$85,3,FALSE),"")</f>
        <v/>
      </c>
      <c r="AO228" s="1" t="str">
        <f>IFERROR(VLOOKUP(CONCATENATE(AM$1,AM228),'Formulario de Preguntas'!$C$2:$FN$85,4,FALSE),"")</f>
        <v/>
      </c>
      <c r="AP228" s="29">
        <f>IF($B228='Formulario de Respuestas'!$D227,'Formulario de Respuestas'!$R227,"ES DIFERENTE")</f>
        <v>0</v>
      </c>
      <c r="AQ228" s="19" t="str">
        <f>IFERROR(VLOOKUP(CONCATENATE(AP$1,AP228),'Formulario de Preguntas'!$C$2:$FN$85,3,FALSE),"")</f>
        <v/>
      </c>
      <c r="AR228" s="1" t="str">
        <f>IFERROR(VLOOKUP(CONCATENATE(AP$1,AP228),'Formulario de Preguntas'!$C$2:$FN$85,4,FALSE),"")</f>
        <v/>
      </c>
      <c r="AS228" s="29">
        <f>IF($B228='Formulario de Respuestas'!$D227,'Formulario de Respuestas'!$S227,"ES DIFERENTE")</f>
        <v>0</v>
      </c>
      <c r="AT228" s="19" t="str">
        <f>IFERROR(VLOOKUP(CONCATENATE(AS$1,AS228),'Formulario de Preguntas'!$C$2:$FN$85,3,FALSE),"")</f>
        <v/>
      </c>
      <c r="AU228" s="1" t="str">
        <f>IFERROR(VLOOKUP(CONCATENATE(AS$1,AS228),'Formulario de Preguntas'!$C$2:$FN$85,4,FALSE),"")</f>
        <v/>
      </c>
      <c r="AV228" s="29">
        <f>IF($B228='Formulario de Respuestas'!$D227,'Formulario de Respuestas'!$T227,"ES DIFERENTE")</f>
        <v>0</v>
      </c>
      <c r="AW228" s="19" t="str">
        <f>IFERROR(VLOOKUP(CONCATENATE(AV$1,AV228),'Formulario de Preguntas'!$C$2:$FN$85,3,FALSE),"")</f>
        <v/>
      </c>
      <c r="AX228" s="1" t="str">
        <f>IFERROR(VLOOKUP(CONCATENATE(AV$1,AV228),'Formulario de Preguntas'!$C$2:$FN$85,4,FALSE),"")</f>
        <v/>
      </c>
      <c r="AY228" s="29">
        <f>IF($B228='Formulario de Respuestas'!$D227,'Formulario de Respuestas'!$U227,"ES DIFERENTE")</f>
        <v>0</v>
      </c>
      <c r="AZ228" s="19" t="str">
        <f>IFERROR(VLOOKUP(CONCATENATE(AY$1,AY228),'Formulario de Preguntas'!$C$2:$FN$85,3,FALSE),"")</f>
        <v/>
      </c>
      <c r="BA228" s="1" t="str">
        <f>IFERROR(VLOOKUP(CONCATENATE(AY$1,AY228),'Formulario de Preguntas'!$C$2:$FN$85,4,FALSE),"")</f>
        <v/>
      </c>
      <c r="BB228" s="29">
        <f>IF($B228='Formulario de Respuestas'!$D227,'Formulario de Respuestas'!$V227,"ES DIFERENTE")</f>
        <v>0</v>
      </c>
      <c r="BC228" s="19" t="str">
        <f>IFERROR(VLOOKUP(CONCATENATE(BB$1,BB228),'Formulario de Preguntas'!$C$2:$FN$85,3,FALSE),"")</f>
        <v/>
      </c>
      <c r="BD228" s="1" t="str">
        <f>IFERROR(VLOOKUP(CONCATENATE(BB$1,BB228),'Formulario de Preguntas'!$C$2:$FN$85,4,FALSE),"")</f>
        <v/>
      </c>
      <c r="BE228" s="29">
        <f>IF($B228='Formulario de Respuestas'!$D227,'Formulario de Respuestas'!$W227,"ES DIFERENTE")</f>
        <v>0</v>
      </c>
      <c r="BF228" s="19" t="str">
        <f>IFERROR(VLOOKUP(CONCATENATE(BE$1,BE228),'Formulario de Preguntas'!$C$2:$FN$85,3,FALSE),"")</f>
        <v/>
      </c>
      <c r="BG228" s="1" t="str">
        <f>IFERROR(VLOOKUP(CONCATENATE(BE$1,BE228),'Formulario de Preguntas'!$C$2:$FN$85,4,FALSE),"")</f>
        <v/>
      </c>
      <c r="BH228" s="29">
        <f>IF($B228='Formulario de Respuestas'!$D227,'Formulario de Respuestas'!$X227,"ES DIFERENTE")</f>
        <v>0</v>
      </c>
      <c r="BI228" s="19" t="str">
        <f>IFERROR(VLOOKUP(CONCATENATE(BH$1,BH228),'Formulario de Preguntas'!$C$2:$FN$85,3,FALSE),"")</f>
        <v/>
      </c>
      <c r="BJ228" s="1" t="str">
        <f>IFERROR(VLOOKUP(CONCATENATE(BH$1,BH228),'Formulario de Preguntas'!$C$2:$FN$85,4,FALSE),"")</f>
        <v/>
      </c>
      <c r="BL228" s="29">
        <f>IF($B228='Formulario de Respuestas'!$D227,'Formulario de Respuestas'!$X227,"ES DIFERENTE")</f>
        <v>0</v>
      </c>
      <c r="BM228" s="19" t="str">
        <f>IFERROR(VLOOKUP(CONCATENATE(BL$1,BL228),'Formulario de Preguntas'!$C$2:$FN$85,3,FALSE),"")</f>
        <v/>
      </c>
      <c r="BN228" s="1" t="str">
        <f>IFERROR(VLOOKUP(CONCATENATE(BL$1,BL228),'Formulario de Preguntas'!$C$2:$FN$85,4,FALSE),"")</f>
        <v/>
      </c>
      <c r="BP228" s="1">
        <f t="shared" si="10"/>
        <v>0</v>
      </c>
      <c r="BQ228" s="1">
        <f t="shared" si="11"/>
        <v>0.25</v>
      </c>
      <c r="BR228" s="1">
        <f t="shared" si="12"/>
        <v>0</v>
      </c>
      <c r="BS228" s="1">
        <f>COUNTIF('Formulario de Respuestas'!$E227:$AC227,"A")</f>
        <v>0</v>
      </c>
      <c r="BT228" s="1">
        <f>COUNTIF('Formulario de Respuestas'!$E227:$AC227,"B")</f>
        <v>0</v>
      </c>
      <c r="BU228" s="1">
        <f>COUNTIF('Formulario de Respuestas'!$E227:$AC227,"C")</f>
        <v>0</v>
      </c>
      <c r="BV228" s="1">
        <f>COUNTIF('Formulario de Respuestas'!$E227:$AC227,"D")</f>
        <v>0</v>
      </c>
      <c r="BW228" s="1">
        <f>COUNTIF('Formulario de Respuestas'!$E227:$AC227,"E (RESPUESTA ANULADA)")</f>
        <v>0</v>
      </c>
    </row>
    <row r="229" spans="1:75" x14ac:dyDescent="0.25">
      <c r="A229" s="1">
        <f>'Formulario de Respuestas'!C228</f>
        <v>0</v>
      </c>
      <c r="B229" s="1">
        <f>'Formulario de Respuestas'!D228</f>
        <v>0</v>
      </c>
      <c r="C229" s="29">
        <f>IF($B229='Formulario de Respuestas'!$D228,'Formulario de Respuestas'!$E228,"ES DIFERENTE")</f>
        <v>0</v>
      </c>
      <c r="D229" s="19" t="str">
        <f>IFERROR(VLOOKUP(CONCATENATE(C$1,C229),'Formulario de Preguntas'!$C$2:$FN$85,3,FALSE),"")</f>
        <v/>
      </c>
      <c r="E229" s="1" t="str">
        <f>IFERROR(VLOOKUP(CONCATENATE(C$1,C229),'Formulario de Preguntas'!$C$2:$FN$85,4,FALSE),"")</f>
        <v/>
      </c>
      <c r="F229" s="29">
        <f>IF($B229='Formulario de Respuestas'!$D228,'Formulario de Respuestas'!$F228,"ES DIFERENTE")</f>
        <v>0</v>
      </c>
      <c r="G229" s="19" t="str">
        <f>IFERROR(VLOOKUP(CONCATENATE(F$1,F229),'Formulario de Preguntas'!$C$2:$FN$85,3,FALSE),"")</f>
        <v/>
      </c>
      <c r="H229" s="1" t="str">
        <f>IFERROR(VLOOKUP(CONCATENATE(F$1,F229),'Formulario de Preguntas'!$C$2:$FN$85,4,FALSE),"")</f>
        <v/>
      </c>
      <c r="I229" s="29">
        <f>IF($B229='Formulario de Respuestas'!$D228,'Formulario de Respuestas'!$G228,"ES DIFERENTE")</f>
        <v>0</v>
      </c>
      <c r="J229" s="19" t="str">
        <f>IFERROR(VLOOKUP(CONCATENATE(I$1,I229),'Formulario de Preguntas'!$C$2:$FN$85,3,FALSE),"")</f>
        <v/>
      </c>
      <c r="K229" s="1" t="str">
        <f>IFERROR(VLOOKUP(CONCATENATE(I$1,I229),'Formulario de Preguntas'!$C$2:$FN$85,4,FALSE),"")</f>
        <v/>
      </c>
      <c r="L229" s="29">
        <f>IF($B229='Formulario de Respuestas'!$D228,'Formulario de Respuestas'!$H228,"ES DIFERENTE")</f>
        <v>0</v>
      </c>
      <c r="M229" s="19" t="str">
        <f>IFERROR(VLOOKUP(CONCATENATE(L$1,L229),'Formulario de Preguntas'!$C$2:$FN$85,3,FALSE),"")</f>
        <v/>
      </c>
      <c r="N229" s="1" t="str">
        <f>IFERROR(VLOOKUP(CONCATENATE(L$1,L229),'Formulario de Preguntas'!$C$2:$FN$85,4,FALSE),"")</f>
        <v/>
      </c>
      <c r="O229" s="29">
        <f>IF($B229='Formulario de Respuestas'!$D228,'Formulario de Respuestas'!$I228,"ES DIFERENTE")</f>
        <v>0</v>
      </c>
      <c r="P229" s="19" t="str">
        <f>IFERROR(VLOOKUP(CONCATENATE(O$1,O229),'Formulario de Preguntas'!$C$2:$FN$85,3,FALSE),"")</f>
        <v/>
      </c>
      <c r="Q229" s="1" t="str">
        <f>IFERROR(VLOOKUP(CONCATENATE(O$1,O229),'Formulario de Preguntas'!$C$2:$FN$85,4,FALSE),"")</f>
        <v/>
      </c>
      <c r="R229" s="29">
        <f>IF($B229='Formulario de Respuestas'!$D228,'Formulario de Respuestas'!$J228,"ES DIFERENTE")</f>
        <v>0</v>
      </c>
      <c r="S229" s="19" t="str">
        <f>IFERROR(VLOOKUP(CONCATENATE(R$1,R229),'Formulario de Preguntas'!$C$2:$FN$85,3,FALSE),"")</f>
        <v/>
      </c>
      <c r="T229" s="1" t="str">
        <f>IFERROR(VLOOKUP(CONCATENATE(R$1,R229),'Formulario de Preguntas'!$C$2:$FN$85,4,FALSE),"")</f>
        <v/>
      </c>
      <c r="U229" s="29">
        <f>IF($B229='Formulario de Respuestas'!$D228,'Formulario de Respuestas'!$K228,"ES DIFERENTE")</f>
        <v>0</v>
      </c>
      <c r="V229" s="19" t="str">
        <f>IFERROR(VLOOKUP(CONCATENATE(U$1,U229),'Formulario de Preguntas'!$C$2:$FN$85,3,FALSE),"")</f>
        <v/>
      </c>
      <c r="W229" s="1" t="str">
        <f>IFERROR(VLOOKUP(CONCATENATE(U$1,U229),'Formulario de Preguntas'!$C$2:$FN$85,4,FALSE),"")</f>
        <v/>
      </c>
      <c r="X229" s="29">
        <f>IF($B229='Formulario de Respuestas'!$D228,'Formulario de Respuestas'!$L228,"ES DIFERENTE")</f>
        <v>0</v>
      </c>
      <c r="Y229" s="19" t="str">
        <f>IFERROR(VLOOKUP(CONCATENATE(X$1,X229),'Formulario de Preguntas'!$C$2:$FN$85,3,FALSE),"")</f>
        <v/>
      </c>
      <c r="Z229" s="1" t="str">
        <f>IFERROR(VLOOKUP(CONCATENATE(X$1,X229),'Formulario de Preguntas'!$C$2:$FN$85,4,FALSE),"")</f>
        <v/>
      </c>
      <c r="AA229" s="29">
        <f>IF($B229='Formulario de Respuestas'!$D228,'Formulario de Respuestas'!$M228,"ES DIFERENTE")</f>
        <v>0</v>
      </c>
      <c r="AB229" s="19" t="str">
        <f>IFERROR(VLOOKUP(CONCATENATE(AA$1,AA229),'Formulario de Preguntas'!$C$2:$FN$85,3,FALSE),"")</f>
        <v/>
      </c>
      <c r="AC229" s="1" t="str">
        <f>IFERROR(VLOOKUP(CONCATENATE(AA$1,AA229),'Formulario de Preguntas'!$C$2:$FN$85,4,FALSE),"")</f>
        <v/>
      </c>
      <c r="AD229" s="29">
        <f>IF($B229='Formulario de Respuestas'!$D228,'Formulario de Respuestas'!$N228,"ES DIFERENTE")</f>
        <v>0</v>
      </c>
      <c r="AE229" s="19" t="str">
        <f>IFERROR(VLOOKUP(CONCATENATE(AD$1,AD229),'Formulario de Preguntas'!$C$2:$FN$85,3,FALSE),"")</f>
        <v/>
      </c>
      <c r="AF229" s="1" t="str">
        <f>IFERROR(VLOOKUP(CONCATENATE(AD$1,AD229),'Formulario de Preguntas'!$C$2:$FN$85,4,FALSE),"")</f>
        <v/>
      </c>
      <c r="AG229" s="29">
        <f>IF($B229='Formulario de Respuestas'!$D228,'Formulario de Respuestas'!$O228,"ES DIFERENTE")</f>
        <v>0</v>
      </c>
      <c r="AH229" s="19" t="str">
        <f>IFERROR(VLOOKUP(CONCATENATE(AG$1,AG229),'Formulario de Preguntas'!$C$2:$FN$85,3,FALSE),"")</f>
        <v/>
      </c>
      <c r="AI229" s="1" t="str">
        <f>IFERROR(VLOOKUP(CONCATENATE(AG$1,AG229),'Formulario de Preguntas'!$C$2:$FN$85,4,FALSE),"")</f>
        <v/>
      </c>
      <c r="AJ229" s="29">
        <f>IF($B229='Formulario de Respuestas'!$D228,'Formulario de Respuestas'!$P228,"ES DIFERENTE")</f>
        <v>0</v>
      </c>
      <c r="AK229" s="19" t="str">
        <f>IFERROR(VLOOKUP(CONCATENATE(AJ$1,AJ229),'Formulario de Preguntas'!$C$2:$FN$85,3,FALSE),"")</f>
        <v/>
      </c>
      <c r="AL229" s="1" t="str">
        <f>IFERROR(VLOOKUP(CONCATENATE(AJ$1,AJ229),'Formulario de Preguntas'!$C$2:$FN$85,4,FALSE),"")</f>
        <v/>
      </c>
      <c r="AM229" s="29">
        <f>IF($B229='Formulario de Respuestas'!$D228,'Formulario de Respuestas'!$Q228,"ES DIFERENTE")</f>
        <v>0</v>
      </c>
      <c r="AN229" s="19" t="str">
        <f>IFERROR(VLOOKUP(CONCATENATE(AM$1,AM229),'Formulario de Preguntas'!$C$2:$FN$85,3,FALSE),"")</f>
        <v/>
      </c>
      <c r="AO229" s="1" t="str">
        <f>IFERROR(VLOOKUP(CONCATENATE(AM$1,AM229),'Formulario de Preguntas'!$C$2:$FN$85,4,FALSE),"")</f>
        <v/>
      </c>
      <c r="AP229" s="29">
        <f>IF($B229='Formulario de Respuestas'!$D228,'Formulario de Respuestas'!$R228,"ES DIFERENTE")</f>
        <v>0</v>
      </c>
      <c r="AQ229" s="19" t="str">
        <f>IFERROR(VLOOKUP(CONCATENATE(AP$1,AP229),'Formulario de Preguntas'!$C$2:$FN$85,3,FALSE),"")</f>
        <v/>
      </c>
      <c r="AR229" s="1" t="str">
        <f>IFERROR(VLOOKUP(CONCATENATE(AP$1,AP229),'Formulario de Preguntas'!$C$2:$FN$85,4,FALSE),"")</f>
        <v/>
      </c>
      <c r="AS229" s="29">
        <f>IF($B229='Formulario de Respuestas'!$D228,'Formulario de Respuestas'!$S228,"ES DIFERENTE")</f>
        <v>0</v>
      </c>
      <c r="AT229" s="19" t="str">
        <f>IFERROR(VLOOKUP(CONCATENATE(AS$1,AS229),'Formulario de Preguntas'!$C$2:$FN$85,3,FALSE),"")</f>
        <v/>
      </c>
      <c r="AU229" s="1" t="str">
        <f>IFERROR(VLOOKUP(CONCATENATE(AS$1,AS229),'Formulario de Preguntas'!$C$2:$FN$85,4,FALSE),"")</f>
        <v/>
      </c>
      <c r="AV229" s="29">
        <f>IF($B229='Formulario de Respuestas'!$D228,'Formulario de Respuestas'!$T228,"ES DIFERENTE")</f>
        <v>0</v>
      </c>
      <c r="AW229" s="19" t="str">
        <f>IFERROR(VLOOKUP(CONCATENATE(AV$1,AV229),'Formulario de Preguntas'!$C$2:$FN$85,3,FALSE),"")</f>
        <v/>
      </c>
      <c r="AX229" s="1" t="str">
        <f>IFERROR(VLOOKUP(CONCATENATE(AV$1,AV229),'Formulario de Preguntas'!$C$2:$FN$85,4,FALSE),"")</f>
        <v/>
      </c>
      <c r="AY229" s="29">
        <f>IF($B229='Formulario de Respuestas'!$D228,'Formulario de Respuestas'!$U228,"ES DIFERENTE")</f>
        <v>0</v>
      </c>
      <c r="AZ229" s="19" t="str">
        <f>IFERROR(VLOOKUP(CONCATENATE(AY$1,AY229),'Formulario de Preguntas'!$C$2:$FN$85,3,FALSE),"")</f>
        <v/>
      </c>
      <c r="BA229" s="1" t="str">
        <f>IFERROR(VLOOKUP(CONCATENATE(AY$1,AY229),'Formulario de Preguntas'!$C$2:$FN$85,4,FALSE),"")</f>
        <v/>
      </c>
      <c r="BB229" s="29">
        <f>IF($B229='Formulario de Respuestas'!$D228,'Formulario de Respuestas'!$V228,"ES DIFERENTE")</f>
        <v>0</v>
      </c>
      <c r="BC229" s="19" t="str">
        <f>IFERROR(VLOOKUP(CONCATENATE(BB$1,BB229),'Formulario de Preguntas'!$C$2:$FN$85,3,FALSE),"")</f>
        <v/>
      </c>
      <c r="BD229" s="1" t="str">
        <f>IFERROR(VLOOKUP(CONCATENATE(BB$1,BB229),'Formulario de Preguntas'!$C$2:$FN$85,4,FALSE),"")</f>
        <v/>
      </c>
      <c r="BE229" s="29">
        <f>IF($B229='Formulario de Respuestas'!$D228,'Formulario de Respuestas'!$W228,"ES DIFERENTE")</f>
        <v>0</v>
      </c>
      <c r="BF229" s="19" t="str">
        <f>IFERROR(VLOOKUP(CONCATENATE(BE$1,BE229),'Formulario de Preguntas'!$C$2:$FN$85,3,FALSE),"")</f>
        <v/>
      </c>
      <c r="BG229" s="1" t="str">
        <f>IFERROR(VLOOKUP(CONCATENATE(BE$1,BE229),'Formulario de Preguntas'!$C$2:$FN$85,4,FALSE),"")</f>
        <v/>
      </c>
      <c r="BH229" s="29">
        <f>IF($B229='Formulario de Respuestas'!$D228,'Formulario de Respuestas'!$X228,"ES DIFERENTE")</f>
        <v>0</v>
      </c>
      <c r="BI229" s="19" t="str">
        <f>IFERROR(VLOOKUP(CONCATENATE(BH$1,BH229),'Formulario de Preguntas'!$C$2:$FN$85,3,FALSE),"")</f>
        <v/>
      </c>
      <c r="BJ229" s="1" t="str">
        <f>IFERROR(VLOOKUP(CONCATENATE(BH$1,BH229),'Formulario de Preguntas'!$C$2:$FN$85,4,FALSE),"")</f>
        <v/>
      </c>
      <c r="BL229" s="29">
        <f>IF($B229='Formulario de Respuestas'!$D228,'Formulario de Respuestas'!$X228,"ES DIFERENTE")</f>
        <v>0</v>
      </c>
      <c r="BM229" s="19" t="str">
        <f>IFERROR(VLOOKUP(CONCATENATE(BL$1,BL229),'Formulario de Preguntas'!$C$2:$FN$85,3,FALSE),"")</f>
        <v/>
      </c>
      <c r="BN229" s="1" t="str">
        <f>IFERROR(VLOOKUP(CONCATENATE(BL$1,BL229),'Formulario de Preguntas'!$C$2:$FN$85,4,FALSE),"")</f>
        <v/>
      </c>
      <c r="BP229" s="1">
        <f t="shared" si="10"/>
        <v>0</v>
      </c>
      <c r="BQ229" s="1">
        <f t="shared" si="11"/>
        <v>0.25</v>
      </c>
      <c r="BR229" s="1">
        <f t="shared" si="12"/>
        <v>0</v>
      </c>
      <c r="BS229" s="1">
        <f>COUNTIF('Formulario de Respuestas'!$E228:$AC228,"A")</f>
        <v>0</v>
      </c>
      <c r="BT229" s="1">
        <f>COUNTIF('Formulario de Respuestas'!$E228:$AC228,"B")</f>
        <v>0</v>
      </c>
      <c r="BU229" s="1">
        <f>COUNTIF('Formulario de Respuestas'!$E228:$AC228,"C")</f>
        <v>0</v>
      </c>
      <c r="BV229" s="1">
        <f>COUNTIF('Formulario de Respuestas'!$E228:$AC228,"D")</f>
        <v>0</v>
      </c>
      <c r="BW229" s="1">
        <f>COUNTIF('Formulario de Respuestas'!$E228:$AC228,"E (RESPUESTA ANULADA)")</f>
        <v>0</v>
      </c>
    </row>
    <row r="230" spans="1:75" x14ac:dyDescent="0.25">
      <c r="A230" s="1">
        <f>'Formulario de Respuestas'!C229</f>
        <v>0</v>
      </c>
      <c r="B230" s="1">
        <f>'Formulario de Respuestas'!D229</f>
        <v>0</v>
      </c>
      <c r="C230" s="29">
        <f>IF($B230='Formulario de Respuestas'!$D229,'Formulario de Respuestas'!$E229,"ES DIFERENTE")</f>
        <v>0</v>
      </c>
      <c r="D230" s="19" t="str">
        <f>IFERROR(VLOOKUP(CONCATENATE(C$1,C230),'Formulario de Preguntas'!$C$2:$FN$85,3,FALSE),"")</f>
        <v/>
      </c>
      <c r="E230" s="1" t="str">
        <f>IFERROR(VLOOKUP(CONCATENATE(C$1,C230),'Formulario de Preguntas'!$C$2:$FN$85,4,FALSE),"")</f>
        <v/>
      </c>
      <c r="F230" s="29">
        <f>IF($B230='Formulario de Respuestas'!$D229,'Formulario de Respuestas'!$F229,"ES DIFERENTE")</f>
        <v>0</v>
      </c>
      <c r="G230" s="19" t="str">
        <f>IFERROR(VLOOKUP(CONCATENATE(F$1,F230),'Formulario de Preguntas'!$C$2:$FN$85,3,FALSE),"")</f>
        <v/>
      </c>
      <c r="H230" s="1" t="str">
        <f>IFERROR(VLOOKUP(CONCATENATE(F$1,F230),'Formulario de Preguntas'!$C$2:$FN$85,4,FALSE),"")</f>
        <v/>
      </c>
      <c r="I230" s="29">
        <f>IF($B230='Formulario de Respuestas'!$D229,'Formulario de Respuestas'!$G229,"ES DIFERENTE")</f>
        <v>0</v>
      </c>
      <c r="J230" s="19" t="str">
        <f>IFERROR(VLOOKUP(CONCATENATE(I$1,I230),'Formulario de Preguntas'!$C$2:$FN$85,3,FALSE),"")</f>
        <v/>
      </c>
      <c r="K230" s="1" t="str">
        <f>IFERROR(VLOOKUP(CONCATENATE(I$1,I230),'Formulario de Preguntas'!$C$2:$FN$85,4,FALSE),"")</f>
        <v/>
      </c>
      <c r="L230" s="29">
        <f>IF($B230='Formulario de Respuestas'!$D229,'Formulario de Respuestas'!$H229,"ES DIFERENTE")</f>
        <v>0</v>
      </c>
      <c r="M230" s="19" t="str">
        <f>IFERROR(VLOOKUP(CONCATENATE(L$1,L230),'Formulario de Preguntas'!$C$2:$FN$85,3,FALSE),"")</f>
        <v/>
      </c>
      <c r="N230" s="1" t="str">
        <f>IFERROR(VLOOKUP(CONCATENATE(L$1,L230),'Formulario de Preguntas'!$C$2:$FN$85,4,FALSE),"")</f>
        <v/>
      </c>
      <c r="O230" s="29">
        <f>IF($B230='Formulario de Respuestas'!$D229,'Formulario de Respuestas'!$I229,"ES DIFERENTE")</f>
        <v>0</v>
      </c>
      <c r="P230" s="19" t="str">
        <f>IFERROR(VLOOKUP(CONCATENATE(O$1,O230),'Formulario de Preguntas'!$C$2:$FN$85,3,FALSE),"")</f>
        <v/>
      </c>
      <c r="Q230" s="1" t="str">
        <f>IFERROR(VLOOKUP(CONCATENATE(O$1,O230),'Formulario de Preguntas'!$C$2:$FN$85,4,FALSE),"")</f>
        <v/>
      </c>
      <c r="R230" s="29">
        <f>IF($B230='Formulario de Respuestas'!$D229,'Formulario de Respuestas'!$J229,"ES DIFERENTE")</f>
        <v>0</v>
      </c>
      <c r="S230" s="19" t="str">
        <f>IFERROR(VLOOKUP(CONCATENATE(R$1,R230),'Formulario de Preguntas'!$C$2:$FN$85,3,FALSE),"")</f>
        <v/>
      </c>
      <c r="T230" s="1" t="str">
        <f>IFERROR(VLOOKUP(CONCATENATE(R$1,R230),'Formulario de Preguntas'!$C$2:$FN$85,4,FALSE),"")</f>
        <v/>
      </c>
      <c r="U230" s="29">
        <f>IF($B230='Formulario de Respuestas'!$D229,'Formulario de Respuestas'!$K229,"ES DIFERENTE")</f>
        <v>0</v>
      </c>
      <c r="V230" s="19" t="str">
        <f>IFERROR(VLOOKUP(CONCATENATE(U$1,U230),'Formulario de Preguntas'!$C$2:$FN$85,3,FALSE),"")</f>
        <v/>
      </c>
      <c r="W230" s="1" t="str">
        <f>IFERROR(VLOOKUP(CONCATENATE(U$1,U230),'Formulario de Preguntas'!$C$2:$FN$85,4,FALSE),"")</f>
        <v/>
      </c>
      <c r="X230" s="29">
        <f>IF($B230='Formulario de Respuestas'!$D229,'Formulario de Respuestas'!$L229,"ES DIFERENTE")</f>
        <v>0</v>
      </c>
      <c r="Y230" s="19" t="str">
        <f>IFERROR(VLOOKUP(CONCATENATE(X$1,X230),'Formulario de Preguntas'!$C$2:$FN$85,3,FALSE),"")</f>
        <v/>
      </c>
      <c r="Z230" s="1" t="str">
        <f>IFERROR(VLOOKUP(CONCATENATE(X$1,X230),'Formulario de Preguntas'!$C$2:$FN$85,4,FALSE),"")</f>
        <v/>
      </c>
      <c r="AA230" s="29">
        <f>IF($B230='Formulario de Respuestas'!$D229,'Formulario de Respuestas'!$M229,"ES DIFERENTE")</f>
        <v>0</v>
      </c>
      <c r="AB230" s="19" t="str">
        <f>IFERROR(VLOOKUP(CONCATENATE(AA$1,AA230),'Formulario de Preguntas'!$C$2:$FN$85,3,FALSE),"")</f>
        <v/>
      </c>
      <c r="AC230" s="1" t="str">
        <f>IFERROR(VLOOKUP(CONCATENATE(AA$1,AA230),'Formulario de Preguntas'!$C$2:$FN$85,4,FALSE),"")</f>
        <v/>
      </c>
      <c r="AD230" s="29">
        <f>IF($B230='Formulario de Respuestas'!$D229,'Formulario de Respuestas'!$N229,"ES DIFERENTE")</f>
        <v>0</v>
      </c>
      <c r="AE230" s="19" t="str">
        <f>IFERROR(VLOOKUP(CONCATENATE(AD$1,AD230),'Formulario de Preguntas'!$C$2:$FN$85,3,FALSE),"")</f>
        <v/>
      </c>
      <c r="AF230" s="1" t="str">
        <f>IFERROR(VLOOKUP(CONCATENATE(AD$1,AD230),'Formulario de Preguntas'!$C$2:$FN$85,4,FALSE),"")</f>
        <v/>
      </c>
      <c r="AG230" s="29">
        <f>IF($B230='Formulario de Respuestas'!$D229,'Formulario de Respuestas'!$O229,"ES DIFERENTE")</f>
        <v>0</v>
      </c>
      <c r="AH230" s="19" t="str">
        <f>IFERROR(VLOOKUP(CONCATENATE(AG$1,AG230),'Formulario de Preguntas'!$C$2:$FN$85,3,FALSE),"")</f>
        <v/>
      </c>
      <c r="AI230" s="1" t="str">
        <f>IFERROR(VLOOKUP(CONCATENATE(AG$1,AG230),'Formulario de Preguntas'!$C$2:$FN$85,4,FALSE),"")</f>
        <v/>
      </c>
      <c r="AJ230" s="29">
        <f>IF($B230='Formulario de Respuestas'!$D229,'Formulario de Respuestas'!$P229,"ES DIFERENTE")</f>
        <v>0</v>
      </c>
      <c r="AK230" s="19" t="str">
        <f>IFERROR(VLOOKUP(CONCATENATE(AJ$1,AJ230),'Formulario de Preguntas'!$C$2:$FN$85,3,FALSE),"")</f>
        <v/>
      </c>
      <c r="AL230" s="1" t="str">
        <f>IFERROR(VLOOKUP(CONCATENATE(AJ$1,AJ230),'Formulario de Preguntas'!$C$2:$FN$85,4,FALSE),"")</f>
        <v/>
      </c>
      <c r="AM230" s="29">
        <f>IF($B230='Formulario de Respuestas'!$D229,'Formulario de Respuestas'!$Q229,"ES DIFERENTE")</f>
        <v>0</v>
      </c>
      <c r="AN230" s="19" t="str">
        <f>IFERROR(VLOOKUP(CONCATENATE(AM$1,AM230),'Formulario de Preguntas'!$C$2:$FN$85,3,FALSE),"")</f>
        <v/>
      </c>
      <c r="AO230" s="1" t="str">
        <f>IFERROR(VLOOKUP(CONCATENATE(AM$1,AM230),'Formulario de Preguntas'!$C$2:$FN$85,4,FALSE),"")</f>
        <v/>
      </c>
      <c r="AP230" s="29">
        <f>IF($B230='Formulario de Respuestas'!$D229,'Formulario de Respuestas'!$R229,"ES DIFERENTE")</f>
        <v>0</v>
      </c>
      <c r="AQ230" s="19" t="str">
        <f>IFERROR(VLOOKUP(CONCATENATE(AP$1,AP230),'Formulario de Preguntas'!$C$2:$FN$85,3,FALSE),"")</f>
        <v/>
      </c>
      <c r="AR230" s="1" t="str">
        <f>IFERROR(VLOOKUP(CONCATENATE(AP$1,AP230),'Formulario de Preguntas'!$C$2:$FN$85,4,FALSE),"")</f>
        <v/>
      </c>
      <c r="AS230" s="29">
        <f>IF($B230='Formulario de Respuestas'!$D229,'Formulario de Respuestas'!$S229,"ES DIFERENTE")</f>
        <v>0</v>
      </c>
      <c r="AT230" s="19" t="str">
        <f>IFERROR(VLOOKUP(CONCATENATE(AS$1,AS230),'Formulario de Preguntas'!$C$2:$FN$85,3,FALSE),"")</f>
        <v/>
      </c>
      <c r="AU230" s="1" t="str">
        <f>IFERROR(VLOOKUP(CONCATENATE(AS$1,AS230),'Formulario de Preguntas'!$C$2:$FN$85,4,FALSE),"")</f>
        <v/>
      </c>
      <c r="AV230" s="29">
        <f>IF($B230='Formulario de Respuestas'!$D229,'Formulario de Respuestas'!$T229,"ES DIFERENTE")</f>
        <v>0</v>
      </c>
      <c r="AW230" s="19" t="str">
        <f>IFERROR(VLOOKUP(CONCATENATE(AV$1,AV230),'Formulario de Preguntas'!$C$2:$FN$85,3,FALSE),"")</f>
        <v/>
      </c>
      <c r="AX230" s="1" t="str">
        <f>IFERROR(VLOOKUP(CONCATENATE(AV$1,AV230),'Formulario de Preguntas'!$C$2:$FN$85,4,FALSE),"")</f>
        <v/>
      </c>
      <c r="AY230" s="29">
        <f>IF($B230='Formulario de Respuestas'!$D229,'Formulario de Respuestas'!$U229,"ES DIFERENTE")</f>
        <v>0</v>
      </c>
      <c r="AZ230" s="19" t="str">
        <f>IFERROR(VLOOKUP(CONCATENATE(AY$1,AY230),'Formulario de Preguntas'!$C$2:$FN$85,3,FALSE),"")</f>
        <v/>
      </c>
      <c r="BA230" s="1" t="str">
        <f>IFERROR(VLOOKUP(CONCATENATE(AY$1,AY230),'Formulario de Preguntas'!$C$2:$FN$85,4,FALSE),"")</f>
        <v/>
      </c>
      <c r="BB230" s="29">
        <f>IF($B230='Formulario de Respuestas'!$D229,'Formulario de Respuestas'!$V229,"ES DIFERENTE")</f>
        <v>0</v>
      </c>
      <c r="BC230" s="19" t="str">
        <f>IFERROR(VLOOKUP(CONCATENATE(BB$1,BB230),'Formulario de Preguntas'!$C$2:$FN$85,3,FALSE),"")</f>
        <v/>
      </c>
      <c r="BD230" s="1" t="str">
        <f>IFERROR(VLOOKUP(CONCATENATE(BB$1,BB230),'Formulario de Preguntas'!$C$2:$FN$85,4,FALSE),"")</f>
        <v/>
      </c>
      <c r="BE230" s="29">
        <f>IF($B230='Formulario de Respuestas'!$D229,'Formulario de Respuestas'!$W229,"ES DIFERENTE")</f>
        <v>0</v>
      </c>
      <c r="BF230" s="19" t="str">
        <f>IFERROR(VLOOKUP(CONCATENATE(BE$1,BE230),'Formulario de Preguntas'!$C$2:$FN$85,3,FALSE),"")</f>
        <v/>
      </c>
      <c r="BG230" s="1" t="str">
        <f>IFERROR(VLOOKUP(CONCATENATE(BE$1,BE230),'Formulario de Preguntas'!$C$2:$FN$85,4,FALSE),"")</f>
        <v/>
      </c>
      <c r="BH230" s="29">
        <f>IF($B230='Formulario de Respuestas'!$D229,'Formulario de Respuestas'!$X229,"ES DIFERENTE")</f>
        <v>0</v>
      </c>
      <c r="BI230" s="19" t="str">
        <f>IFERROR(VLOOKUP(CONCATENATE(BH$1,BH230),'Formulario de Preguntas'!$C$2:$FN$85,3,FALSE),"")</f>
        <v/>
      </c>
      <c r="BJ230" s="1" t="str">
        <f>IFERROR(VLOOKUP(CONCATENATE(BH$1,BH230),'Formulario de Preguntas'!$C$2:$FN$85,4,FALSE),"")</f>
        <v/>
      </c>
      <c r="BL230" s="29">
        <f>IF($B230='Formulario de Respuestas'!$D229,'Formulario de Respuestas'!$X229,"ES DIFERENTE")</f>
        <v>0</v>
      </c>
      <c r="BM230" s="19" t="str">
        <f>IFERROR(VLOOKUP(CONCATENATE(BL$1,BL230),'Formulario de Preguntas'!$C$2:$FN$85,3,FALSE),"")</f>
        <v/>
      </c>
      <c r="BN230" s="1" t="str">
        <f>IFERROR(VLOOKUP(CONCATENATE(BL$1,BL230),'Formulario de Preguntas'!$C$2:$FN$85,4,FALSE),"")</f>
        <v/>
      </c>
      <c r="BP230" s="1">
        <f t="shared" si="10"/>
        <v>0</v>
      </c>
      <c r="BQ230" s="1">
        <f t="shared" si="11"/>
        <v>0.25</v>
      </c>
      <c r="BR230" s="1">
        <f t="shared" si="12"/>
        <v>0</v>
      </c>
      <c r="BS230" s="1">
        <f>COUNTIF('Formulario de Respuestas'!$E229:$AC229,"A")</f>
        <v>0</v>
      </c>
      <c r="BT230" s="1">
        <f>COUNTIF('Formulario de Respuestas'!$E229:$AC229,"B")</f>
        <v>0</v>
      </c>
      <c r="BU230" s="1">
        <f>COUNTIF('Formulario de Respuestas'!$E229:$AC229,"C")</f>
        <v>0</v>
      </c>
      <c r="BV230" s="1">
        <f>COUNTIF('Formulario de Respuestas'!$E229:$AC229,"D")</f>
        <v>0</v>
      </c>
      <c r="BW230" s="1">
        <f>COUNTIF('Formulario de Respuestas'!$E229:$AC229,"E (RESPUESTA ANULADA)")</f>
        <v>0</v>
      </c>
    </row>
    <row r="231" spans="1:75" x14ac:dyDescent="0.25">
      <c r="A231" s="1">
        <f>'Formulario de Respuestas'!C230</f>
        <v>0</v>
      </c>
      <c r="B231" s="1">
        <f>'Formulario de Respuestas'!D230</f>
        <v>0</v>
      </c>
      <c r="C231" s="29">
        <f>IF($B231='Formulario de Respuestas'!$D230,'Formulario de Respuestas'!$E230,"ES DIFERENTE")</f>
        <v>0</v>
      </c>
      <c r="D231" s="19" t="str">
        <f>IFERROR(VLOOKUP(CONCATENATE(C$1,C231),'Formulario de Preguntas'!$C$2:$FN$85,3,FALSE),"")</f>
        <v/>
      </c>
      <c r="E231" s="1" t="str">
        <f>IFERROR(VLOOKUP(CONCATENATE(C$1,C231),'Formulario de Preguntas'!$C$2:$FN$85,4,FALSE),"")</f>
        <v/>
      </c>
      <c r="F231" s="29">
        <f>IF($B231='Formulario de Respuestas'!$D230,'Formulario de Respuestas'!$F230,"ES DIFERENTE")</f>
        <v>0</v>
      </c>
      <c r="G231" s="19" t="str">
        <f>IFERROR(VLOOKUP(CONCATENATE(F$1,F231),'Formulario de Preguntas'!$C$2:$FN$85,3,FALSE),"")</f>
        <v/>
      </c>
      <c r="H231" s="1" t="str">
        <f>IFERROR(VLOOKUP(CONCATENATE(F$1,F231),'Formulario de Preguntas'!$C$2:$FN$85,4,FALSE),"")</f>
        <v/>
      </c>
      <c r="I231" s="29">
        <f>IF($B231='Formulario de Respuestas'!$D230,'Formulario de Respuestas'!$G230,"ES DIFERENTE")</f>
        <v>0</v>
      </c>
      <c r="J231" s="19" t="str">
        <f>IFERROR(VLOOKUP(CONCATENATE(I$1,I231),'Formulario de Preguntas'!$C$2:$FN$85,3,FALSE),"")</f>
        <v/>
      </c>
      <c r="K231" s="1" t="str">
        <f>IFERROR(VLOOKUP(CONCATENATE(I$1,I231),'Formulario de Preguntas'!$C$2:$FN$85,4,FALSE),"")</f>
        <v/>
      </c>
      <c r="L231" s="29">
        <f>IF($B231='Formulario de Respuestas'!$D230,'Formulario de Respuestas'!$H230,"ES DIFERENTE")</f>
        <v>0</v>
      </c>
      <c r="M231" s="19" t="str">
        <f>IFERROR(VLOOKUP(CONCATENATE(L$1,L231),'Formulario de Preguntas'!$C$2:$FN$85,3,FALSE),"")</f>
        <v/>
      </c>
      <c r="N231" s="1" t="str">
        <f>IFERROR(VLOOKUP(CONCATENATE(L$1,L231),'Formulario de Preguntas'!$C$2:$FN$85,4,FALSE),"")</f>
        <v/>
      </c>
      <c r="O231" s="29">
        <f>IF($B231='Formulario de Respuestas'!$D230,'Formulario de Respuestas'!$I230,"ES DIFERENTE")</f>
        <v>0</v>
      </c>
      <c r="P231" s="19" t="str">
        <f>IFERROR(VLOOKUP(CONCATENATE(O$1,O231),'Formulario de Preguntas'!$C$2:$FN$85,3,FALSE),"")</f>
        <v/>
      </c>
      <c r="Q231" s="1" t="str">
        <f>IFERROR(VLOOKUP(CONCATENATE(O$1,O231),'Formulario de Preguntas'!$C$2:$FN$85,4,FALSE),"")</f>
        <v/>
      </c>
      <c r="R231" s="29">
        <f>IF($B231='Formulario de Respuestas'!$D230,'Formulario de Respuestas'!$J230,"ES DIFERENTE")</f>
        <v>0</v>
      </c>
      <c r="S231" s="19" t="str">
        <f>IFERROR(VLOOKUP(CONCATENATE(R$1,R231),'Formulario de Preguntas'!$C$2:$FN$85,3,FALSE),"")</f>
        <v/>
      </c>
      <c r="T231" s="1" t="str">
        <f>IFERROR(VLOOKUP(CONCATENATE(R$1,R231),'Formulario de Preguntas'!$C$2:$FN$85,4,FALSE),"")</f>
        <v/>
      </c>
      <c r="U231" s="29">
        <f>IF($B231='Formulario de Respuestas'!$D230,'Formulario de Respuestas'!$K230,"ES DIFERENTE")</f>
        <v>0</v>
      </c>
      <c r="V231" s="19" t="str">
        <f>IFERROR(VLOOKUP(CONCATENATE(U$1,U231),'Formulario de Preguntas'!$C$2:$FN$85,3,FALSE),"")</f>
        <v/>
      </c>
      <c r="W231" s="1" t="str">
        <f>IFERROR(VLOOKUP(CONCATENATE(U$1,U231),'Formulario de Preguntas'!$C$2:$FN$85,4,FALSE),"")</f>
        <v/>
      </c>
      <c r="X231" s="29">
        <f>IF($B231='Formulario de Respuestas'!$D230,'Formulario de Respuestas'!$L230,"ES DIFERENTE")</f>
        <v>0</v>
      </c>
      <c r="Y231" s="19" t="str">
        <f>IFERROR(VLOOKUP(CONCATENATE(X$1,X231),'Formulario de Preguntas'!$C$2:$FN$85,3,FALSE),"")</f>
        <v/>
      </c>
      <c r="Z231" s="1" t="str">
        <f>IFERROR(VLOOKUP(CONCATENATE(X$1,X231),'Formulario de Preguntas'!$C$2:$FN$85,4,FALSE),"")</f>
        <v/>
      </c>
      <c r="AA231" s="29">
        <f>IF($B231='Formulario de Respuestas'!$D230,'Formulario de Respuestas'!$M230,"ES DIFERENTE")</f>
        <v>0</v>
      </c>
      <c r="AB231" s="19" t="str">
        <f>IFERROR(VLOOKUP(CONCATENATE(AA$1,AA231),'Formulario de Preguntas'!$C$2:$FN$85,3,FALSE),"")</f>
        <v/>
      </c>
      <c r="AC231" s="1" t="str">
        <f>IFERROR(VLOOKUP(CONCATENATE(AA$1,AA231),'Formulario de Preguntas'!$C$2:$FN$85,4,FALSE),"")</f>
        <v/>
      </c>
      <c r="AD231" s="29">
        <f>IF($B231='Formulario de Respuestas'!$D230,'Formulario de Respuestas'!$N230,"ES DIFERENTE")</f>
        <v>0</v>
      </c>
      <c r="AE231" s="19" t="str">
        <f>IFERROR(VLOOKUP(CONCATENATE(AD$1,AD231),'Formulario de Preguntas'!$C$2:$FN$85,3,FALSE),"")</f>
        <v/>
      </c>
      <c r="AF231" s="1" t="str">
        <f>IFERROR(VLOOKUP(CONCATENATE(AD$1,AD231),'Formulario de Preguntas'!$C$2:$FN$85,4,FALSE),"")</f>
        <v/>
      </c>
      <c r="AG231" s="29">
        <f>IF($B231='Formulario de Respuestas'!$D230,'Formulario de Respuestas'!$O230,"ES DIFERENTE")</f>
        <v>0</v>
      </c>
      <c r="AH231" s="19" t="str">
        <f>IFERROR(VLOOKUP(CONCATENATE(AG$1,AG231),'Formulario de Preguntas'!$C$2:$FN$85,3,FALSE),"")</f>
        <v/>
      </c>
      <c r="AI231" s="1" t="str">
        <f>IFERROR(VLOOKUP(CONCATENATE(AG$1,AG231),'Formulario de Preguntas'!$C$2:$FN$85,4,FALSE),"")</f>
        <v/>
      </c>
      <c r="AJ231" s="29">
        <f>IF($B231='Formulario de Respuestas'!$D230,'Formulario de Respuestas'!$P230,"ES DIFERENTE")</f>
        <v>0</v>
      </c>
      <c r="AK231" s="19" t="str">
        <f>IFERROR(VLOOKUP(CONCATENATE(AJ$1,AJ231),'Formulario de Preguntas'!$C$2:$FN$85,3,FALSE),"")</f>
        <v/>
      </c>
      <c r="AL231" s="1" t="str">
        <f>IFERROR(VLOOKUP(CONCATENATE(AJ$1,AJ231),'Formulario de Preguntas'!$C$2:$FN$85,4,FALSE),"")</f>
        <v/>
      </c>
      <c r="AM231" s="29">
        <f>IF($B231='Formulario de Respuestas'!$D230,'Formulario de Respuestas'!$Q230,"ES DIFERENTE")</f>
        <v>0</v>
      </c>
      <c r="AN231" s="19" t="str">
        <f>IFERROR(VLOOKUP(CONCATENATE(AM$1,AM231),'Formulario de Preguntas'!$C$2:$FN$85,3,FALSE),"")</f>
        <v/>
      </c>
      <c r="AO231" s="1" t="str">
        <f>IFERROR(VLOOKUP(CONCATENATE(AM$1,AM231),'Formulario de Preguntas'!$C$2:$FN$85,4,FALSE),"")</f>
        <v/>
      </c>
      <c r="AP231" s="29">
        <f>IF($B231='Formulario de Respuestas'!$D230,'Formulario de Respuestas'!$R230,"ES DIFERENTE")</f>
        <v>0</v>
      </c>
      <c r="AQ231" s="19" t="str">
        <f>IFERROR(VLOOKUP(CONCATENATE(AP$1,AP231),'Formulario de Preguntas'!$C$2:$FN$85,3,FALSE),"")</f>
        <v/>
      </c>
      <c r="AR231" s="1" t="str">
        <f>IFERROR(VLOOKUP(CONCATENATE(AP$1,AP231),'Formulario de Preguntas'!$C$2:$FN$85,4,FALSE),"")</f>
        <v/>
      </c>
      <c r="AS231" s="29">
        <f>IF($B231='Formulario de Respuestas'!$D230,'Formulario de Respuestas'!$S230,"ES DIFERENTE")</f>
        <v>0</v>
      </c>
      <c r="AT231" s="19" t="str">
        <f>IFERROR(VLOOKUP(CONCATENATE(AS$1,AS231),'Formulario de Preguntas'!$C$2:$FN$85,3,FALSE),"")</f>
        <v/>
      </c>
      <c r="AU231" s="1" t="str">
        <f>IFERROR(VLOOKUP(CONCATENATE(AS$1,AS231),'Formulario de Preguntas'!$C$2:$FN$85,4,FALSE),"")</f>
        <v/>
      </c>
      <c r="AV231" s="29">
        <f>IF($B231='Formulario de Respuestas'!$D230,'Formulario de Respuestas'!$T230,"ES DIFERENTE")</f>
        <v>0</v>
      </c>
      <c r="AW231" s="19" t="str">
        <f>IFERROR(VLOOKUP(CONCATENATE(AV$1,AV231),'Formulario de Preguntas'!$C$2:$FN$85,3,FALSE),"")</f>
        <v/>
      </c>
      <c r="AX231" s="1" t="str">
        <f>IFERROR(VLOOKUP(CONCATENATE(AV$1,AV231),'Formulario de Preguntas'!$C$2:$FN$85,4,FALSE),"")</f>
        <v/>
      </c>
      <c r="AY231" s="29">
        <f>IF($B231='Formulario de Respuestas'!$D230,'Formulario de Respuestas'!$U230,"ES DIFERENTE")</f>
        <v>0</v>
      </c>
      <c r="AZ231" s="19" t="str">
        <f>IFERROR(VLOOKUP(CONCATENATE(AY$1,AY231),'Formulario de Preguntas'!$C$2:$FN$85,3,FALSE),"")</f>
        <v/>
      </c>
      <c r="BA231" s="1" t="str">
        <f>IFERROR(VLOOKUP(CONCATENATE(AY$1,AY231),'Formulario de Preguntas'!$C$2:$FN$85,4,FALSE),"")</f>
        <v/>
      </c>
      <c r="BB231" s="29">
        <f>IF($B231='Formulario de Respuestas'!$D230,'Formulario de Respuestas'!$V230,"ES DIFERENTE")</f>
        <v>0</v>
      </c>
      <c r="BC231" s="19" t="str">
        <f>IFERROR(VLOOKUP(CONCATENATE(BB$1,BB231),'Formulario de Preguntas'!$C$2:$FN$85,3,FALSE),"")</f>
        <v/>
      </c>
      <c r="BD231" s="1" t="str">
        <f>IFERROR(VLOOKUP(CONCATENATE(BB$1,BB231),'Formulario de Preguntas'!$C$2:$FN$85,4,FALSE),"")</f>
        <v/>
      </c>
      <c r="BE231" s="29">
        <f>IF($B231='Formulario de Respuestas'!$D230,'Formulario de Respuestas'!$W230,"ES DIFERENTE")</f>
        <v>0</v>
      </c>
      <c r="BF231" s="19" t="str">
        <f>IFERROR(VLOOKUP(CONCATENATE(BE$1,BE231),'Formulario de Preguntas'!$C$2:$FN$85,3,FALSE),"")</f>
        <v/>
      </c>
      <c r="BG231" s="1" t="str">
        <f>IFERROR(VLOOKUP(CONCATENATE(BE$1,BE231),'Formulario de Preguntas'!$C$2:$FN$85,4,FALSE),"")</f>
        <v/>
      </c>
      <c r="BH231" s="29">
        <f>IF($B231='Formulario de Respuestas'!$D230,'Formulario de Respuestas'!$X230,"ES DIFERENTE")</f>
        <v>0</v>
      </c>
      <c r="BI231" s="19" t="str">
        <f>IFERROR(VLOOKUP(CONCATENATE(BH$1,BH231),'Formulario de Preguntas'!$C$2:$FN$85,3,FALSE),"")</f>
        <v/>
      </c>
      <c r="BJ231" s="1" t="str">
        <f>IFERROR(VLOOKUP(CONCATENATE(BH$1,BH231),'Formulario de Preguntas'!$C$2:$FN$85,4,FALSE),"")</f>
        <v/>
      </c>
      <c r="BL231" s="29">
        <f>IF($B231='Formulario de Respuestas'!$D230,'Formulario de Respuestas'!$X230,"ES DIFERENTE")</f>
        <v>0</v>
      </c>
      <c r="BM231" s="19" t="str">
        <f>IFERROR(VLOOKUP(CONCATENATE(BL$1,BL231),'Formulario de Preguntas'!$C$2:$FN$85,3,FALSE),"")</f>
        <v/>
      </c>
      <c r="BN231" s="1" t="str">
        <f>IFERROR(VLOOKUP(CONCATENATE(BL$1,BL231),'Formulario de Preguntas'!$C$2:$FN$85,4,FALSE),"")</f>
        <v/>
      </c>
      <c r="BP231" s="1">
        <f t="shared" si="10"/>
        <v>0</v>
      </c>
      <c r="BQ231" s="1">
        <f t="shared" si="11"/>
        <v>0.25</v>
      </c>
      <c r="BR231" s="1">
        <f t="shared" si="12"/>
        <v>0</v>
      </c>
      <c r="BS231" s="1">
        <f>COUNTIF('Formulario de Respuestas'!$E230:$AC230,"A")</f>
        <v>0</v>
      </c>
      <c r="BT231" s="1">
        <f>COUNTIF('Formulario de Respuestas'!$E230:$AC230,"B")</f>
        <v>0</v>
      </c>
      <c r="BU231" s="1">
        <f>COUNTIF('Formulario de Respuestas'!$E230:$AC230,"C")</f>
        <v>0</v>
      </c>
      <c r="BV231" s="1">
        <f>COUNTIF('Formulario de Respuestas'!$E230:$AC230,"D")</f>
        <v>0</v>
      </c>
      <c r="BW231" s="1">
        <f>COUNTIF('Formulario de Respuestas'!$E230:$AC230,"E (RESPUESTA ANULADA)")</f>
        <v>0</v>
      </c>
    </row>
    <row r="232" spans="1:75" x14ac:dyDescent="0.25">
      <c r="A232" s="1">
        <f>'Formulario de Respuestas'!C231</f>
        <v>0</v>
      </c>
      <c r="B232" s="1">
        <f>'Formulario de Respuestas'!D231</f>
        <v>0</v>
      </c>
      <c r="C232" s="29">
        <f>IF($B232='Formulario de Respuestas'!$D231,'Formulario de Respuestas'!$E231,"ES DIFERENTE")</f>
        <v>0</v>
      </c>
      <c r="D232" s="19" t="str">
        <f>IFERROR(VLOOKUP(CONCATENATE(C$1,C232),'Formulario de Preguntas'!$C$2:$FN$85,3,FALSE),"")</f>
        <v/>
      </c>
      <c r="E232" s="1" t="str">
        <f>IFERROR(VLOOKUP(CONCATENATE(C$1,C232),'Formulario de Preguntas'!$C$2:$FN$85,4,FALSE),"")</f>
        <v/>
      </c>
      <c r="F232" s="29">
        <f>IF($B232='Formulario de Respuestas'!$D231,'Formulario de Respuestas'!$F231,"ES DIFERENTE")</f>
        <v>0</v>
      </c>
      <c r="G232" s="19" t="str">
        <f>IFERROR(VLOOKUP(CONCATENATE(F$1,F232),'Formulario de Preguntas'!$C$2:$FN$85,3,FALSE),"")</f>
        <v/>
      </c>
      <c r="H232" s="1" t="str">
        <f>IFERROR(VLOOKUP(CONCATENATE(F$1,F232),'Formulario de Preguntas'!$C$2:$FN$85,4,FALSE),"")</f>
        <v/>
      </c>
      <c r="I232" s="29">
        <f>IF($B232='Formulario de Respuestas'!$D231,'Formulario de Respuestas'!$G231,"ES DIFERENTE")</f>
        <v>0</v>
      </c>
      <c r="J232" s="19" t="str">
        <f>IFERROR(VLOOKUP(CONCATENATE(I$1,I232),'Formulario de Preguntas'!$C$2:$FN$85,3,FALSE),"")</f>
        <v/>
      </c>
      <c r="K232" s="1" t="str">
        <f>IFERROR(VLOOKUP(CONCATENATE(I$1,I232),'Formulario de Preguntas'!$C$2:$FN$85,4,FALSE),"")</f>
        <v/>
      </c>
      <c r="L232" s="29">
        <f>IF($B232='Formulario de Respuestas'!$D231,'Formulario de Respuestas'!$H231,"ES DIFERENTE")</f>
        <v>0</v>
      </c>
      <c r="M232" s="19" t="str">
        <f>IFERROR(VLOOKUP(CONCATENATE(L$1,L232),'Formulario de Preguntas'!$C$2:$FN$85,3,FALSE),"")</f>
        <v/>
      </c>
      <c r="N232" s="1" t="str">
        <f>IFERROR(VLOOKUP(CONCATENATE(L$1,L232),'Formulario de Preguntas'!$C$2:$FN$85,4,FALSE),"")</f>
        <v/>
      </c>
      <c r="O232" s="29">
        <f>IF($B232='Formulario de Respuestas'!$D231,'Formulario de Respuestas'!$I231,"ES DIFERENTE")</f>
        <v>0</v>
      </c>
      <c r="P232" s="19" t="str">
        <f>IFERROR(VLOOKUP(CONCATENATE(O$1,O232),'Formulario de Preguntas'!$C$2:$FN$85,3,FALSE),"")</f>
        <v/>
      </c>
      <c r="Q232" s="1" t="str">
        <f>IFERROR(VLOOKUP(CONCATENATE(O$1,O232),'Formulario de Preguntas'!$C$2:$FN$85,4,FALSE),"")</f>
        <v/>
      </c>
      <c r="R232" s="29">
        <f>IF($B232='Formulario de Respuestas'!$D231,'Formulario de Respuestas'!$J231,"ES DIFERENTE")</f>
        <v>0</v>
      </c>
      <c r="S232" s="19" t="str">
        <f>IFERROR(VLOOKUP(CONCATENATE(R$1,R232),'Formulario de Preguntas'!$C$2:$FN$85,3,FALSE),"")</f>
        <v/>
      </c>
      <c r="T232" s="1" t="str">
        <f>IFERROR(VLOOKUP(CONCATENATE(R$1,R232),'Formulario de Preguntas'!$C$2:$FN$85,4,FALSE),"")</f>
        <v/>
      </c>
      <c r="U232" s="29">
        <f>IF($B232='Formulario de Respuestas'!$D231,'Formulario de Respuestas'!$K231,"ES DIFERENTE")</f>
        <v>0</v>
      </c>
      <c r="V232" s="19" t="str">
        <f>IFERROR(VLOOKUP(CONCATENATE(U$1,U232),'Formulario de Preguntas'!$C$2:$FN$85,3,FALSE),"")</f>
        <v/>
      </c>
      <c r="W232" s="1" t="str">
        <f>IFERROR(VLOOKUP(CONCATENATE(U$1,U232),'Formulario de Preguntas'!$C$2:$FN$85,4,FALSE),"")</f>
        <v/>
      </c>
      <c r="X232" s="29">
        <f>IF($B232='Formulario de Respuestas'!$D231,'Formulario de Respuestas'!$L231,"ES DIFERENTE")</f>
        <v>0</v>
      </c>
      <c r="Y232" s="19" t="str">
        <f>IFERROR(VLOOKUP(CONCATENATE(X$1,X232),'Formulario de Preguntas'!$C$2:$FN$85,3,FALSE),"")</f>
        <v/>
      </c>
      <c r="Z232" s="1" t="str">
        <f>IFERROR(VLOOKUP(CONCATENATE(X$1,X232),'Formulario de Preguntas'!$C$2:$FN$85,4,FALSE),"")</f>
        <v/>
      </c>
      <c r="AA232" s="29">
        <f>IF($B232='Formulario de Respuestas'!$D231,'Formulario de Respuestas'!$M231,"ES DIFERENTE")</f>
        <v>0</v>
      </c>
      <c r="AB232" s="19" t="str">
        <f>IFERROR(VLOOKUP(CONCATENATE(AA$1,AA232),'Formulario de Preguntas'!$C$2:$FN$85,3,FALSE),"")</f>
        <v/>
      </c>
      <c r="AC232" s="1" t="str">
        <f>IFERROR(VLOOKUP(CONCATENATE(AA$1,AA232),'Formulario de Preguntas'!$C$2:$FN$85,4,FALSE),"")</f>
        <v/>
      </c>
      <c r="AD232" s="29">
        <f>IF($B232='Formulario de Respuestas'!$D231,'Formulario de Respuestas'!$N231,"ES DIFERENTE")</f>
        <v>0</v>
      </c>
      <c r="AE232" s="19" t="str">
        <f>IFERROR(VLOOKUP(CONCATENATE(AD$1,AD232),'Formulario de Preguntas'!$C$2:$FN$85,3,FALSE),"")</f>
        <v/>
      </c>
      <c r="AF232" s="1" t="str">
        <f>IFERROR(VLOOKUP(CONCATENATE(AD$1,AD232),'Formulario de Preguntas'!$C$2:$FN$85,4,FALSE),"")</f>
        <v/>
      </c>
      <c r="AG232" s="29">
        <f>IF($B232='Formulario de Respuestas'!$D231,'Formulario de Respuestas'!$O231,"ES DIFERENTE")</f>
        <v>0</v>
      </c>
      <c r="AH232" s="19" t="str">
        <f>IFERROR(VLOOKUP(CONCATENATE(AG$1,AG232),'Formulario de Preguntas'!$C$2:$FN$85,3,FALSE),"")</f>
        <v/>
      </c>
      <c r="AI232" s="1" t="str">
        <f>IFERROR(VLOOKUP(CONCATENATE(AG$1,AG232),'Formulario de Preguntas'!$C$2:$FN$85,4,FALSE),"")</f>
        <v/>
      </c>
      <c r="AJ232" s="29">
        <f>IF($B232='Formulario de Respuestas'!$D231,'Formulario de Respuestas'!$P231,"ES DIFERENTE")</f>
        <v>0</v>
      </c>
      <c r="AK232" s="19" t="str">
        <f>IFERROR(VLOOKUP(CONCATENATE(AJ$1,AJ232),'Formulario de Preguntas'!$C$2:$FN$85,3,FALSE),"")</f>
        <v/>
      </c>
      <c r="AL232" s="1" t="str">
        <f>IFERROR(VLOOKUP(CONCATENATE(AJ$1,AJ232),'Formulario de Preguntas'!$C$2:$FN$85,4,FALSE),"")</f>
        <v/>
      </c>
      <c r="AM232" s="29">
        <f>IF($B232='Formulario de Respuestas'!$D231,'Formulario de Respuestas'!$Q231,"ES DIFERENTE")</f>
        <v>0</v>
      </c>
      <c r="AN232" s="19" t="str">
        <f>IFERROR(VLOOKUP(CONCATENATE(AM$1,AM232),'Formulario de Preguntas'!$C$2:$FN$85,3,FALSE),"")</f>
        <v/>
      </c>
      <c r="AO232" s="1" t="str">
        <f>IFERROR(VLOOKUP(CONCATENATE(AM$1,AM232),'Formulario de Preguntas'!$C$2:$FN$85,4,FALSE),"")</f>
        <v/>
      </c>
      <c r="AP232" s="29">
        <f>IF($B232='Formulario de Respuestas'!$D231,'Formulario de Respuestas'!$R231,"ES DIFERENTE")</f>
        <v>0</v>
      </c>
      <c r="AQ232" s="19" t="str">
        <f>IFERROR(VLOOKUP(CONCATENATE(AP$1,AP232),'Formulario de Preguntas'!$C$2:$FN$85,3,FALSE),"")</f>
        <v/>
      </c>
      <c r="AR232" s="1" t="str">
        <f>IFERROR(VLOOKUP(CONCATENATE(AP$1,AP232),'Formulario de Preguntas'!$C$2:$FN$85,4,FALSE),"")</f>
        <v/>
      </c>
      <c r="AS232" s="29">
        <f>IF($B232='Formulario de Respuestas'!$D231,'Formulario de Respuestas'!$S231,"ES DIFERENTE")</f>
        <v>0</v>
      </c>
      <c r="AT232" s="19" t="str">
        <f>IFERROR(VLOOKUP(CONCATENATE(AS$1,AS232),'Formulario de Preguntas'!$C$2:$FN$85,3,FALSE),"")</f>
        <v/>
      </c>
      <c r="AU232" s="1" t="str">
        <f>IFERROR(VLOOKUP(CONCATENATE(AS$1,AS232),'Formulario de Preguntas'!$C$2:$FN$85,4,FALSE),"")</f>
        <v/>
      </c>
      <c r="AV232" s="29">
        <f>IF($B232='Formulario de Respuestas'!$D231,'Formulario de Respuestas'!$T231,"ES DIFERENTE")</f>
        <v>0</v>
      </c>
      <c r="AW232" s="19" t="str">
        <f>IFERROR(VLOOKUP(CONCATENATE(AV$1,AV232),'Formulario de Preguntas'!$C$2:$FN$85,3,FALSE),"")</f>
        <v/>
      </c>
      <c r="AX232" s="1" t="str">
        <f>IFERROR(VLOOKUP(CONCATENATE(AV$1,AV232),'Formulario de Preguntas'!$C$2:$FN$85,4,FALSE),"")</f>
        <v/>
      </c>
      <c r="AY232" s="29">
        <f>IF($B232='Formulario de Respuestas'!$D231,'Formulario de Respuestas'!$U231,"ES DIFERENTE")</f>
        <v>0</v>
      </c>
      <c r="AZ232" s="19" t="str">
        <f>IFERROR(VLOOKUP(CONCATENATE(AY$1,AY232),'Formulario de Preguntas'!$C$2:$FN$85,3,FALSE),"")</f>
        <v/>
      </c>
      <c r="BA232" s="1" t="str">
        <f>IFERROR(VLOOKUP(CONCATENATE(AY$1,AY232),'Formulario de Preguntas'!$C$2:$FN$85,4,FALSE),"")</f>
        <v/>
      </c>
      <c r="BB232" s="29">
        <f>IF($B232='Formulario de Respuestas'!$D231,'Formulario de Respuestas'!$V231,"ES DIFERENTE")</f>
        <v>0</v>
      </c>
      <c r="BC232" s="19" t="str">
        <f>IFERROR(VLOOKUP(CONCATENATE(BB$1,BB232),'Formulario de Preguntas'!$C$2:$FN$85,3,FALSE),"")</f>
        <v/>
      </c>
      <c r="BD232" s="1" t="str">
        <f>IFERROR(VLOOKUP(CONCATENATE(BB$1,BB232),'Formulario de Preguntas'!$C$2:$FN$85,4,FALSE),"")</f>
        <v/>
      </c>
      <c r="BE232" s="29">
        <f>IF($B232='Formulario de Respuestas'!$D231,'Formulario de Respuestas'!$W231,"ES DIFERENTE")</f>
        <v>0</v>
      </c>
      <c r="BF232" s="19" t="str">
        <f>IFERROR(VLOOKUP(CONCATENATE(BE$1,BE232),'Formulario de Preguntas'!$C$2:$FN$85,3,FALSE),"")</f>
        <v/>
      </c>
      <c r="BG232" s="1" t="str">
        <f>IFERROR(VLOOKUP(CONCATENATE(BE$1,BE232),'Formulario de Preguntas'!$C$2:$FN$85,4,FALSE),"")</f>
        <v/>
      </c>
      <c r="BH232" s="29">
        <f>IF($B232='Formulario de Respuestas'!$D231,'Formulario de Respuestas'!$X231,"ES DIFERENTE")</f>
        <v>0</v>
      </c>
      <c r="BI232" s="19" t="str">
        <f>IFERROR(VLOOKUP(CONCATENATE(BH$1,BH232),'Formulario de Preguntas'!$C$2:$FN$85,3,FALSE),"")</f>
        <v/>
      </c>
      <c r="BJ232" s="1" t="str">
        <f>IFERROR(VLOOKUP(CONCATENATE(BH$1,BH232),'Formulario de Preguntas'!$C$2:$FN$85,4,FALSE),"")</f>
        <v/>
      </c>
      <c r="BL232" s="29">
        <f>IF($B232='Formulario de Respuestas'!$D231,'Formulario de Respuestas'!$X231,"ES DIFERENTE")</f>
        <v>0</v>
      </c>
      <c r="BM232" s="19" t="str">
        <f>IFERROR(VLOOKUP(CONCATENATE(BL$1,BL232),'Formulario de Preguntas'!$C$2:$FN$85,3,FALSE),"")</f>
        <v/>
      </c>
      <c r="BN232" s="1" t="str">
        <f>IFERROR(VLOOKUP(CONCATENATE(BL$1,BL232),'Formulario de Preguntas'!$C$2:$FN$85,4,FALSE),"")</f>
        <v/>
      </c>
      <c r="BP232" s="1">
        <f t="shared" si="10"/>
        <v>0</v>
      </c>
      <c r="BQ232" s="1">
        <f t="shared" si="11"/>
        <v>0.25</v>
      </c>
      <c r="BR232" s="1">
        <f t="shared" si="12"/>
        <v>0</v>
      </c>
      <c r="BS232" s="1">
        <f>COUNTIF('Formulario de Respuestas'!$E231:$AC231,"A")</f>
        <v>0</v>
      </c>
      <c r="BT232" s="1">
        <f>COUNTIF('Formulario de Respuestas'!$E231:$AC231,"B")</f>
        <v>0</v>
      </c>
      <c r="BU232" s="1">
        <f>COUNTIF('Formulario de Respuestas'!$E231:$AC231,"C")</f>
        <v>0</v>
      </c>
      <c r="BV232" s="1">
        <f>COUNTIF('Formulario de Respuestas'!$E231:$AC231,"D")</f>
        <v>0</v>
      </c>
      <c r="BW232" s="1">
        <f>COUNTIF('Formulario de Respuestas'!$E231:$AC231,"E (RESPUESTA ANULADA)")</f>
        <v>0</v>
      </c>
    </row>
    <row r="233" spans="1:75" x14ac:dyDescent="0.25">
      <c r="A233" s="1">
        <f>'Formulario de Respuestas'!C232</f>
        <v>0</v>
      </c>
      <c r="B233" s="1">
        <f>'Formulario de Respuestas'!D232</f>
        <v>0</v>
      </c>
      <c r="C233" s="29">
        <f>IF($B233='Formulario de Respuestas'!$D232,'Formulario de Respuestas'!$E232,"ES DIFERENTE")</f>
        <v>0</v>
      </c>
      <c r="D233" s="19" t="str">
        <f>IFERROR(VLOOKUP(CONCATENATE(C$1,C233),'Formulario de Preguntas'!$C$2:$FN$85,3,FALSE),"")</f>
        <v/>
      </c>
      <c r="E233" s="1" t="str">
        <f>IFERROR(VLOOKUP(CONCATENATE(C$1,C233),'Formulario de Preguntas'!$C$2:$FN$85,4,FALSE),"")</f>
        <v/>
      </c>
      <c r="F233" s="29">
        <f>IF($B233='Formulario de Respuestas'!$D232,'Formulario de Respuestas'!$F232,"ES DIFERENTE")</f>
        <v>0</v>
      </c>
      <c r="G233" s="19" t="str">
        <f>IFERROR(VLOOKUP(CONCATENATE(F$1,F233),'Formulario de Preguntas'!$C$2:$FN$85,3,FALSE),"")</f>
        <v/>
      </c>
      <c r="H233" s="1" t="str">
        <f>IFERROR(VLOOKUP(CONCATENATE(F$1,F233),'Formulario de Preguntas'!$C$2:$FN$85,4,FALSE),"")</f>
        <v/>
      </c>
      <c r="I233" s="29">
        <f>IF($B233='Formulario de Respuestas'!$D232,'Formulario de Respuestas'!$G232,"ES DIFERENTE")</f>
        <v>0</v>
      </c>
      <c r="J233" s="19" t="str">
        <f>IFERROR(VLOOKUP(CONCATENATE(I$1,I233),'Formulario de Preguntas'!$C$2:$FN$85,3,FALSE),"")</f>
        <v/>
      </c>
      <c r="K233" s="1" t="str">
        <f>IFERROR(VLOOKUP(CONCATENATE(I$1,I233),'Formulario de Preguntas'!$C$2:$FN$85,4,FALSE),"")</f>
        <v/>
      </c>
      <c r="L233" s="29">
        <f>IF($B233='Formulario de Respuestas'!$D232,'Formulario de Respuestas'!$H232,"ES DIFERENTE")</f>
        <v>0</v>
      </c>
      <c r="M233" s="19" t="str">
        <f>IFERROR(VLOOKUP(CONCATENATE(L$1,L233),'Formulario de Preguntas'!$C$2:$FN$85,3,FALSE),"")</f>
        <v/>
      </c>
      <c r="N233" s="1" t="str">
        <f>IFERROR(VLOOKUP(CONCATENATE(L$1,L233),'Formulario de Preguntas'!$C$2:$FN$85,4,FALSE),"")</f>
        <v/>
      </c>
      <c r="O233" s="29">
        <f>IF($B233='Formulario de Respuestas'!$D232,'Formulario de Respuestas'!$I232,"ES DIFERENTE")</f>
        <v>0</v>
      </c>
      <c r="P233" s="19" t="str">
        <f>IFERROR(VLOOKUP(CONCATENATE(O$1,O233),'Formulario de Preguntas'!$C$2:$FN$85,3,FALSE),"")</f>
        <v/>
      </c>
      <c r="Q233" s="1" t="str">
        <f>IFERROR(VLOOKUP(CONCATENATE(O$1,O233),'Formulario de Preguntas'!$C$2:$FN$85,4,FALSE),"")</f>
        <v/>
      </c>
      <c r="R233" s="29">
        <f>IF($B233='Formulario de Respuestas'!$D232,'Formulario de Respuestas'!$J232,"ES DIFERENTE")</f>
        <v>0</v>
      </c>
      <c r="S233" s="19" t="str">
        <f>IFERROR(VLOOKUP(CONCATENATE(R$1,R233),'Formulario de Preguntas'!$C$2:$FN$85,3,FALSE),"")</f>
        <v/>
      </c>
      <c r="T233" s="1" t="str">
        <f>IFERROR(VLOOKUP(CONCATENATE(R$1,R233),'Formulario de Preguntas'!$C$2:$FN$85,4,FALSE),"")</f>
        <v/>
      </c>
      <c r="U233" s="29">
        <f>IF($B233='Formulario de Respuestas'!$D232,'Formulario de Respuestas'!$K232,"ES DIFERENTE")</f>
        <v>0</v>
      </c>
      <c r="V233" s="19" t="str">
        <f>IFERROR(VLOOKUP(CONCATENATE(U$1,U233),'Formulario de Preguntas'!$C$2:$FN$85,3,FALSE),"")</f>
        <v/>
      </c>
      <c r="W233" s="1" t="str">
        <f>IFERROR(VLOOKUP(CONCATENATE(U$1,U233),'Formulario de Preguntas'!$C$2:$FN$85,4,FALSE),"")</f>
        <v/>
      </c>
      <c r="X233" s="29">
        <f>IF($B233='Formulario de Respuestas'!$D232,'Formulario de Respuestas'!$L232,"ES DIFERENTE")</f>
        <v>0</v>
      </c>
      <c r="Y233" s="19" t="str">
        <f>IFERROR(VLOOKUP(CONCATENATE(X$1,X233),'Formulario de Preguntas'!$C$2:$FN$85,3,FALSE),"")</f>
        <v/>
      </c>
      <c r="Z233" s="1" t="str">
        <f>IFERROR(VLOOKUP(CONCATENATE(X$1,X233),'Formulario de Preguntas'!$C$2:$FN$85,4,FALSE),"")</f>
        <v/>
      </c>
      <c r="AA233" s="29">
        <f>IF($B233='Formulario de Respuestas'!$D232,'Formulario de Respuestas'!$M232,"ES DIFERENTE")</f>
        <v>0</v>
      </c>
      <c r="AB233" s="19" t="str">
        <f>IFERROR(VLOOKUP(CONCATENATE(AA$1,AA233),'Formulario de Preguntas'!$C$2:$FN$85,3,FALSE),"")</f>
        <v/>
      </c>
      <c r="AC233" s="1" t="str">
        <f>IFERROR(VLOOKUP(CONCATENATE(AA$1,AA233),'Formulario de Preguntas'!$C$2:$FN$85,4,FALSE),"")</f>
        <v/>
      </c>
      <c r="AD233" s="29">
        <f>IF($B233='Formulario de Respuestas'!$D232,'Formulario de Respuestas'!$N232,"ES DIFERENTE")</f>
        <v>0</v>
      </c>
      <c r="AE233" s="19" t="str">
        <f>IFERROR(VLOOKUP(CONCATENATE(AD$1,AD233),'Formulario de Preguntas'!$C$2:$FN$85,3,FALSE),"")</f>
        <v/>
      </c>
      <c r="AF233" s="1" t="str">
        <f>IFERROR(VLOOKUP(CONCATENATE(AD$1,AD233),'Formulario de Preguntas'!$C$2:$FN$85,4,FALSE),"")</f>
        <v/>
      </c>
      <c r="AG233" s="29">
        <f>IF($B233='Formulario de Respuestas'!$D232,'Formulario de Respuestas'!$O232,"ES DIFERENTE")</f>
        <v>0</v>
      </c>
      <c r="AH233" s="19" t="str">
        <f>IFERROR(VLOOKUP(CONCATENATE(AG$1,AG233),'Formulario de Preguntas'!$C$2:$FN$85,3,FALSE),"")</f>
        <v/>
      </c>
      <c r="AI233" s="1" t="str">
        <f>IFERROR(VLOOKUP(CONCATENATE(AG$1,AG233),'Formulario de Preguntas'!$C$2:$FN$85,4,FALSE),"")</f>
        <v/>
      </c>
      <c r="AJ233" s="29">
        <f>IF($B233='Formulario de Respuestas'!$D232,'Formulario de Respuestas'!$P232,"ES DIFERENTE")</f>
        <v>0</v>
      </c>
      <c r="AK233" s="19" t="str">
        <f>IFERROR(VLOOKUP(CONCATENATE(AJ$1,AJ233),'Formulario de Preguntas'!$C$2:$FN$85,3,FALSE),"")</f>
        <v/>
      </c>
      <c r="AL233" s="1" t="str">
        <f>IFERROR(VLOOKUP(CONCATENATE(AJ$1,AJ233),'Formulario de Preguntas'!$C$2:$FN$85,4,FALSE),"")</f>
        <v/>
      </c>
      <c r="AM233" s="29">
        <f>IF($B233='Formulario de Respuestas'!$D232,'Formulario de Respuestas'!$Q232,"ES DIFERENTE")</f>
        <v>0</v>
      </c>
      <c r="AN233" s="19" t="str">
        <f>IFERROR(VLOOKUP(CONCATENATE(AM$1,AM233),'Formulario de Preguntas'!$C$2:$FN$85,3,FALSE),"")</f>
        <v/>
      </c>
      <c r="AO233" s="1" t="str">
        <f>IFERROR(VLOOKUP(CONCATENATE(AM$1,AM233),'Formulario de Preguntas'!$C$2:$FN$85,4,FALSE),"")</f>
        <v/>
      </c>
      <c r="AP233" s="29">
        <f>IF($B233='Formulario de Respuestas'!$D232,'Formulario de Respuestas'!$R232,"ES DIFERENTE")</f>
        <v>0</v>
      </c>
      <c r="AQ233" s="19" t="str">
        <f>IFERROR(VLOOKUP(CONCATENATE(AP$1,AP233),'Formulario de Preguntas'!$C$2:$FN$85,3,FALSE),"")</f>
        <v/>
      </c>
      <c r="AR233" s="1" t="str">
        <f>IFERROR(VLOOKUP(CONCATENATE(AP$1,AP233),'Formulario de Preguntas'!$C$2:$FN$85,4,FALSE),"")</f>
        <v/>
      </c>
      <c r="AS233" s="29">
        <f>IF($B233='Formulario de Respuestas'!$D232,'Formulario de Respuestas'!$S232,"ES DIFERENTE")</f>
        <v>0</v>
      </c>
      <c r="AT233" s="19" t="str">
        <f>IFERROR(VLOOKUP(CONCATENATE(AS$1,AS233),'Formulario de Preguntas'!$C$2:$FN$85,3,FALSE),"")</f>
        <v/>
      </c>
      <c r="AU233" s="1" t="str">
        <f>IFERROR(VLOOKUP(CONCATENATE(AS$1,AS233),'Formulario de Preguntas'!$C$2:$FN$85,4,FALSE),"")</f>
        <v/>
      </c>
      <c r="AV233" s="29">
        <f>IF($B233='Formulario de Respuestas'!$D232,'Formulario de Respuestas'!$T232,"ES DIFERENTE")</f>
        <v>0</v>
      </c>
      <c r="AW233" s="19" t="str">
        <f>IFERROR(VLOOKUP(CONCATENATE(AV$1,AV233),'Formulario de Preguntas'!$C$2:$FN$85,3,FALSE),"")</f>
        <v/>
      </c>
      <c r="AX233" s="1" t="str">
        <f>IFERROR(VLOOKUP(CONCATENATE(AV$1,AV233),'Formulario de Preguntas'!$C$2:$FN$85,4,FALSE),"")</f>
        <v/>
      </c>
      <c r="AY233" s="29">
        <f>IF($B233='Formulario de Respuestas'!$D232,'Formulario de Respuestas'!$U232,"ES DIFERENTE")</f>
        <v>0</v>
      </c>
      <c r="AZ233" s="19" t="str">
        <f>IFERROR(VLOOKUP(CONCATENATE(AY$1,AY233),'Formulario de Preguntas'!$C$2:$FN$85,3,FALSE),"")</f>
        <v/>
      </c>
      <c r="BA233" s="1" t="str">
        <f>IFERROR(VLOOKUP(CONCATENATE(AY$1,AY233),'Formulario de Preguntas'!$C$2:$FN$85,4,FALSE),"")</f>
        <v/>
      </c>
      <c r="BB233" s="29">
        <f>IF($B233='Formulario de Respuestas'!$D232,'Formulario de Respuestas'!$V232,"ES DIFERENTE")</f>
        <v>0</v>
      </c>
      <c r="BC233" s="19" t="str">
        <f>IFERROR(VLOOKUP(CONCATENATE(BB$1,BB233),'Formulario de Preguntas'!$C$2:$FN$85,3,FALSE),"")</f>
        <v/>
      </c>
      <c r="BD233" s="1" t="str">
        <f>IFERROR(VLOOKUP(CONCATENATE(BB$1,BB233),'Formulario de Preguntas'!$C$2:$FN$85,4,FALSE),"")</f>
        <v/>
      </c>
      <c r="BE233" s="29">
        <f>IF($B233='Formulario de Respuestas'!$D232,'Formulario de Respuestas'!$W232,"ES DIFERENTE")</f>
        <v>0</v>
      </c>
      <c r="BF233" s="19" t="str">
        <f>IFERROR(VLOOKUP(CONCATENATE(BE$1,BE233),'Formulario de Preguntas'!$C$2:$FN$85,3,FALSE),"")</f>
        <v/>
      </c>
      <c r="BG233" s="1" t="str">
        <f>IFERROR(VLOOKUP(CONCATENATE(BE$1,BE233),'Formulario de Preguntas'!$C$2:$FN$85,4,FALSE),"")</f>
        <v/>
      </c>
      <c r="BH233" s="29">
        <f>IF($B233='Formulario de Respuestas'!$D232,'Formulario de Respuestas'!$X232,"ES DIFERENTE")</f>
        <v>0</v>
      </c>
      <c r="BI233" s="19" t="str">
        <f>IFERROR(VLOOKUP(CONCATENATE(BH$1,BH233),'Formulario de Preguntas'!$C$2:$FN$85,3,FALSE),"")</f>
        <v/>
      </c>
      <c r="BJ233" s="1" t="str">
        <f>IFERROR(VLOOKUP(CONCATENATE(BH$1,BH233),'Formulario de Preguntas'!$C$2:$FN$85,4,FALSE),"")</f>
        <v/>
      </c>
      <c r="BL233" s="29">
        <f>IF($B233='Formulario de Respuestas'!$D232,'Formulario de Respuestas'!$X232,"ES DIFERENTE")</f>
        <v>0</v>
      </c>
      <c r="BM233" s="19" t="str">
        <f>IFERROR(VLOOKUP(CONCATENATE(BL$1,BL233),'Formulario de Preguntas'!$C$2:$FN$85,3,FALSE),"")</f>
        <v/>
      </c>
      <c r="BN233" s="1" t="str">
        <f>IFERROR(VLOOKUP(CONCATENATE(BL$1,BL233),'Formulario de Preguntas'!$C$2:$FN$85,4,FALSE),"")</f>
        <v/>
      </c>
      <c r="BP233" s="1">
        <f t="shared" si="10"/>
        <v>0</v>
      </c>
      <c r="BQ233" s="1">
        <f t="shared" si="11"/>
        <v>0.25</v>
      </c>
      <c r="BR233" s="1">
        <f t="shared" si="12"/>
        <v>0</v>
      </c>
      <c r="BS233" s="1">
        <f>COUNTIF('Formulario de Respuestas'!$E232:$AC232,"A")</f>
        <v>0</v>
      </c>
      <c r="BT233" s="1">
        <f>COUNTIF('Formulario de Respuestas'!$E232:$AC232,"B")</f>
        <v>0</v>
      </c>
      <c r="BU233" s="1">
        <f>COUNTIF('Formulario de Respuestas'!$E232:$AC232,"C")</f>
        <v>0</v>
      </c>
      <c r="BV233" s="1">
        <f>COUNTIF('Formulario de Respuestas'!$E232:$AC232,"D")</f>
        <v>0</v>
      </c>
      <c r="BW233" s="1">
        <f>COUNTIF('Formulario de Respuestas'!$E232:$AC232,"E (RESPUESTA ANULADA)")</f>
        <v>0</v>
      </c>
    </row>
    <row r="234" spans="1:75" x14ac:dyDescent="0.25">
      <c r="A234" s="1">
        <f>'Formulario de Respuestas'!C233</f>
        <v>0</v>
      </c>
      <c r="B234" s="1">
        <f>'Formulario de Respuestas'!D233</f>
        <v>0</v>
      </c>
      <c r="C234" s="29">
        <f>IF($B234='Formulario de Respuestas'!$D233,'Formulario de Respuestas'!$E233,"ES DIFERENTE")</f>
        <v>0</v>
      </c>
      <c r="D234" s="19" t="str">
        <f>IFERROR(VLOOKUP(CONCATENATE(C$1,C234),'Formulario de Preguntas'!$C$2:$FN$85,3,FALSE),"")</f>
        <v/>
      </c>
      <c r="E234" s="1" t="str">
        <f>IFERROR(VLOOKUP(CONCATENATE(C$1,C234),'Formulario de Preguntas'!$C$2:$FN$85,4,FALSE),"")</f>
        <v/>
      </c>
      <c r="F234" s="29">
        <f>IF($B234='Formulario de Respuestas'!$D233,'Formulario de Respuestas'!$F233,"ES DIFERENTE")</f>
        <v>0</v>
      </c>
      <c r="G234" s="19" t="str">
        <f>IFERROR(VLOOKUP(CONCATENATE(F$1,F234),'Formulario de Preguntas'!$C$2:$FN$85,3,FALSE),"")</f>
        <v/>
      </c>
      <c r="H234" s="1" t="str">
        <f>IFERROR(VLOOKUP(CONCATENATE(F$1,F234),'Formulario de Preguntas'!$C$2:$FN$85,4,FALSE),"")</f>
        <v/>
      </c>
      <c r="I234" s="29">
        <f>IF($B234='Formulario de Respuestas'!$D233,'Formulario de Respuestas'!$G233,"ES DIFERENTE")</f>
        <v>0</v>
      </c>
      <c r="J234" s="19" t="str">
        <f>IFERROR(VLOOKUP(CONCATENATE(I$1,I234),'Formulario de Preguntas'!$C$2:$FN$85,3,FALSE),"")</f>
        <v/>
      </c>
      <c r="K234" s="1" t="str">
        <f>IFERROR(VLOOKUP(CONCATENATE(I$1,I234),'Formulario de Preguntas'!$C$2:$FN$85,4,FALSE),"")</f>
        <v/>
      </c>
      <c r="L234" s="29">
        <f>IF($B234='Formulario de Respuestas'!$D233,'Formulario de Respuestas'!$H233,"ES DIFERENTE")</f>
        <v>0</v>
      </c>
      <c r="M234" s="19" t="str">
        <f>IFERROR(VLOOKUP(CONCATENATE(L$1,L234),'Formulario de Preguntas'!$C$2:$FN$85,3,FALSE),"")</f>
        <v/>
      </c>
      <c r="N234" s="1" t="str">
        <f>IFERROR(VLOOKUP(CONCATENATE(L$1,L234),'Formulario de Preguntas'!$C$2:$FN$85,4,FALSE),"")</f>
        <v/>
      </c>
      <c r="O234" s="29">
        <f>IF($B234='Formulario de Respuestas'!$D233,'Formulario de Respuestas'!$I233,"ES DIFERENTE")</f>
        <v>0</v>
      </c>
      <c r="P234" s="19" t="str">
        <f>IFERROR(VLOOKUP(CONCATENATE(O$1,O234),'Formulario de Preguntas'!$C$2:$FN$85,3,FALSE),"")</f>
        <v/>
      </c>
      <c r="Q234" s="1" t="str">
        <f>IFERROR(VLOOKUP(CONCATENATE(O$1,O234),'Formulario de Preguntas'!$C$2:$FN$85,4,FALSE),"")</f>
        <v/>
      </c>
      <c r="R234" s="29">
        <f>IF($B234='Formulario de Respuestas'!$D233,'Formulario de Respuestas'!$J233,"ES DIFERENTE")</f>
        <v>0</v>
      </c>
      <c r="S234" s="19" t="str">
        <f>IFERROR(VLOOKUP(CONCATENATE(R$1,R234),'Formulario de Preguntas'!$C$2:$FN$85,3,FALSE),"")</f>
        <v/>
      </c>
      <c r="T234" s="1" t="str">
        <f>IFERROR(VLOOKUP(CONCATENATE(R$1,R234),'Formulario de Preguntas'!$C$2:$FN$85,4,FALSE),"")</f>
        <v/>
      </c>
      <c r="U234" s="29">
        <f>IF($B234='Formulario de Respuestas'!$D233,'Formulario de Respuestas'!$K233,"ES DIFERENTE")</f>
        <v>0</v>
      </c>
      <c r="V234" s="19" t="str">
        <f>IFERROR(VLOOKUP(CONCATENATE(U$1,U234),'Formulario de Preguntas'!$C$2:$FN$85,3,FALSE),"")</f>
        <v/>
      </c>
      <c r="W234" s="1" t="str">
        <f>IFERROR(VLOOKUP(CONCATENATE(U$1,U234),'Formulario de Preguntas'!$C$2:$FN$85,4,FALSE),"")</f>
        <v/>
      </c>
      <c r="X234" s="29">
        <f>IF($B234='Formulario de Respuestas'!$D233,'Formulario de Respuestas'!$L233,"ES DIFERENTE")</f>
        <v>0</v>
      </c>
      <c r="Y234" s="19" t="str">
        <f>IFERROR(VLOOKUP(CONCATENATE(X$1,X234),'Formulario de Preguntas'!$C$2:$FN$85,3,FALSE),"")</f>
        <v/>
      </c>
      <c r="Z234" s="1" t="str">
        <f>IFERROR(VLOOKUP(CONCATENATE(X$1,X234),'Formulario de Preguntas'!$C$2:$FN$85,4,FALSE),"")</f>
        <v/>
      </c>
      <c r="AA234" s="29">
        <f>IF($B234='Formulario de Respuestas'!$D233,'Formulario de Respuestas'!$M233,"ES DIFERENTE")</f>
        <v>0</v>
      </c>
      <c r="AB234" s="19" t="str">
        <f>IFERROR(VLOOKUP(CONCATENATE(AA$1,AA234),'Formulario de Preguntas'!$C$2:$FN$85,3,FALSE),"")</f>
        <v/>
      </c>
      <c r="AC234" s="1" t="str">
        <f>IFERROR(VLOOKUP(CONCATENATE(AA$1,AA234),'Formulario de Preguntas'!$C$2:$FN$85,4,FALSE),"")</f>
        <v/>
      </c>
      <c r="AD234" s="29">
        <f>IF($B234='Formulario de Respuestas'!$D233,'Formulario de Respuestas'!$N233,"ES DIFERENTE")</f>
        <v>0</v>
      </c>
      <c r="AE234" s="19" t="str">
        <f>IFERROR(VLOOKUP(CONCATENATE(AD$1,AD234),'Formulario de Preguntas'!$C$2:$FN$85,3,FALSE),"")</f>
        <v/>
      </c>
      <c r="AF234" s="1" t="str">
        <f>IFERROR(VLOOKUP(CONCATENATE(AD$1,AD234),'Formulario de Preguntas'!$C$2:$FN$85,4,FALSE),"")</f>
        <v/>
      </c>
      <c r="AG234" s="29">
        <f>IF($B234='Formulario de Respuestas'!$D233,'Formulario de Respuestas'!$O233,"ES DIFERENTE")</f>
        <v>0</v>
      </c>
      <c r="AH234" s="19" t="str">
        <f>IFERROR(VLOOKUP(CONCATENATE(AG$1,AG234),'Formulario de Preguntas'!$C$2:$FN$85,3,FALSE),"")</f>
        <v/>
      </c>
      <c r="AI234" s="1" t="str">
        <f>IFERROR(VLOOKUP(CONCATENATE(AG$1,AG234),'Formulario de Preguntas'!$C$2:$FN$85,4,FALSE),"")</f>
        <v/>
      </c>
      <c r="AJ234" s="29">
        <f>IF($B234='Formulario de Respuestas'!$D233,'Formulario de Respuestas'!$P233,"ES DIFERENTE")</f>
        <v>0</v>
      </c>
      <c r="AK234" s="19" t="str">
        <f>IFERROR(VLOOKUP(CONCATENATE(AJ$1,AJ234),'Formulario de Preguntas'!$C$2:$FN$85,3,FALSE),"")</f>
        <v/>
      </c>
      <c r="AL234" s="1" t="str">
        <f>IFERROR(VLOOKUP(CONCATENATE(AJ$1,AJ234),'Formulario de Preguntas'!$C$2:$FN$85,4,FALSE),"")</f>
        <v/>
      </c>
      <c r="AM234" s="29">
        <f>IF($B234='Formulario de Respuestas'!$D233,'Formulario de Respuestas'!$Q233,"ES DIFERENTE")</f>
        <v>0</v>
      </c>
      <c r="AN234" s="19" t="str">
        <f>IFERROR(VLOOKUP(CONCATENATE(AM$1,AM234),'Formulario de Preguntas'!$C$2:$FN$85,3,FALSE),"")</f>
        <v/>
      </c>
      <c r="AO234" s="1" t="str">
        <f>IFERROR(VLOOKUP(CONCATENATE(AM$1,AM234),'Formulario de Preguntas'!$C$2:$FN$85,4,FALSE),"")</f>
        <v/>
      </c>
      <c r="AP234" s="29">
        <f>IF($B234='Formulario de Respuestas'!$D233,'Formulario de Respuestas'!$R233,"ES DIFERENTE")</f>
        <v>0</v>
      </c>
      <c r="AQ234" s="19" t="str">
        <f>IFERROR(VLOOKUP(CONCATENATE(AP$1,AP234),'Formulario de Preguntas'!$C$2:$FN$85,3,FALSE),"")</f>
        <v/>
      </c>
      <c r="AR234" s="1" t="str">
        <f>IFERROR(VLOOKUP(CONCATENATE(AP$1,AP234),'Formulario de Preguntas'!$C$2:$FN$85,4,FALSE),"")</f>
        <v/>
      </c>
      <c r="AS234" s="29">
        <f>IF($B234='Formulario de Respuestas'!$D233,'Formulario de Respuestas'!$S233,"ES DIFERENTE")</f>
        <v>0</v>
      </c>
      <c r="AT234" s="19" t="str">
        <f>IFERROR(VLOOKUP(CONCATENATE(AS$1,AS234),'Formulario de Preguntas'!$C$2:$FN$85,3,FALSE),"")</f>
        <v/>
      </c>
      <c r="AU234" s="1" t="str">
        <f>IFERROR(VLOOKUP(CONCATENATE(AS$1,AS234),'Formulario de Preguntas'!$C$2:$FN$85,4,FALSE),"")</f>
        <v/>
      </c>
      <c r="AV234" s="29">
        <f>IF($B234='Formulario de Respuestas'!$D233,'Formulario de Respuestas'!$T233,"ES DIFERENTE")</f>
        <v>0</v>
      </c>
      <c r="AW234" s="19" t="str">
        <f>IFERROR(VLOOKUP(CONCATENATE(AV$1,AV234),'Formulario de Preguntas'!$C$2:$FN$85,3,FALSE),"")</f>
        <v/>
      </c>
      <c r="AX234" s="1" t="str">
        <f>IFERROR(VLOOKUP(CONCATENATE(AV$1,AV234),'Formulario de Preguntas'!$C$2:$FN$85,4,FALSE),"")</f>
        <v/>
      </c>
      <c r="AY234" s="29">
        <f>IF($B234='Formulario de Respuestas'!$D233,'Formulario de Respuestas'!$U233,"ES DIFERENTE")</f>
        <v>0</v>
      </c>
      <c r="AZ234" s="19" t="str">
        <f>IFERROR(VLOOKUP(CONCATENATE(AY$1,AY234),'Formulario de Preguntas'!$C$2:$FN$85,3,FALSE),"")</f>
        <v/>
      </c>
      <c r="BA234" s="1" t="str">
        <f>IFERROR(VLOOKUP(CONCATENATE(AY$1,AY234),'Formulario de Preguntas'!$C$2:$FN$85,4,FALSE),"")</f>
        <v/>
      </c>
      <c r="BB234" s="29">
        <f>IF($B234='Formulario de Respuestas'!$D233,'Formulario de Respuestas'!$V233,"ES DIFERENTE")</f>
        <v>0</v>
      </c>
      <c r="BC234" s="19" t="str">
        <f>IFERROR(VLOOKUP(CONCATENATE(BB$1,BB234),'Formulario de Preguntas'!$C$2:$FN$85,3,FALSE),"")</f>
        <v/>
      </c>
      <c r="BD234" s="1" t="str">
        <f>IFERROR(VLOOKUP(CONCATENATE(BB$1,BB234),'Formulario de Preguntas'!$C$2:$FN$85,4,FALSE),"")</f>
        <v/>
      </c>
      <c r="BE234" s="29">
        <f>IF($B234='Formulario de Respuestas'!$D233,'Formulario de Respuestas'!$W233,"ES DIFERENTE")</f>
        <v>0</v>
      </c>
      <c r="BF234" s="19" t="str">
        <f>IFERROR(VLOOKUP(CONCATENATE(BE$1,BE234),'Formulario de Preguntas'!$C$2:$FN$85,3,FALSE),"")</f>
        <v/>
      </c>
      <c r="BG234" s="1" t="str">
        <f>IFERROR(VLOOKUP(CONCATENATE(BE$1,BE234),'Formulario de Preguntas'!$C$2:$FN$85,4,FALSE),"")</f>
        <v/>
      </c>
      <c r="BH234" s="29">
        <f>IF($B234='Formulario de Respuestas'!$D233,'Formulario de Respuestas'!$X233,"ES DIFERENTE")</f>
        <v>0</v>
      </c>
      <c r="BI234" s="19" t="str">
        <f>IFERROR(VLOOKUP(CONCATENATE(BH$1,BH234),'Formulario de Preguntas'!$C$2:$FN$85,3,FALSE),"")</f>
        <v/>
      </c>
      <c r="BJ234" s="1" t="str">
        <f>IFERROR(VLOOKUP(CONCATENATE(BH$1,BH234),'Formulario de Preguntas'!$C$2:$FN$85,4,FALSE),"")</f>
        <v/>
      </c>
      <c r="BL234" s="29">
        <f>IF($B234='Formulario de Respuestas'!$D233,'Formulario de Respuestas'!$X233,"ES DIFERENTE")</f>
        <v>0</v>
      </c>
      <c r="BM234" s="19" t="str">
        <f>IFERROR(VLOOKUP(CONCATENATE(BL$1,BL234),'Formulario de Preguntas'!$C$2:$FN$85,3,FALSE),"")</f>
        <v/>
      </c>
      <c r="BN234" s="1" t="str">
        <f>IFERROR(VLOOKUP(CONCATENATE(BL$1,BL234),'Formulario de Preguntas'!$C$2:$FN$85,4,FALSE),"")</f>
        <v/>
      </c>
      <c r="BP234" s="1">
        <f t="shared" si="10"/>
        <v>0</v>
      </c>
      <c r="BQ234" s="1">
        <f t="shared" si="11"/>
        <v>0.25</v>
      </c>
      <c r="BR234" s="1">
        <f t="shared" si="12"/>
        <v>0</v>
      </c>
      <c r="BS234" s="1">
        <f>COUNTIF('Formulario de Respuestas'!$E233:$AC233,"A")</f>
        <v>0</v>
      </c>
      <c r="BT234" s="1">
        <f>COUNTIF('Formulario de Respuestas'!$E233:$AC233,"B")</f>
        <v>0</v>
      </c>
      <c r="BU234" s="1">
        <f>COUNTIF('Formulario de Respuestas'!$E233:$AC233,"C")</f>
        <v>0</v>
      </c>
      <c r="BV234" s="1">
        <f>COUNTIF('Formulario de Respuestas'!$E233:$AC233,"D")</f>
        <v>0</v>
      </c>
      <c r="BW234" s="1">
        <f>COUNTIF('Formulario de Respuestas'!$E233:$AC233,"E (RESPUESTA ANULADA)")</f>
        <v>0</v>
      </c>
    </row>
    <row r="235" spans="1:75" x14ac:dyDescent="0.25">
      <c r="A235" s="1">
        <f>'Formulario de Respuestas'!C234</f>
        <v>0</v>
      </c>
      <c r="B235" s="1">
        <f>'Formulario de Respuestas'!D234</f>
        <v>0</v>
      </c>
      <c r="C235" s="29">
        <f>IF($B235='Formulario de Respuestas'!$D234,'Formulario de Respuestas'!$E234,"ES DIFERENTE")</f>
        <v>0</v>
      </c>
      <c r="D235" s="19" t="str">
        <f>IFERROR(VLOOKUP(CONCATENATE(C$1,C235),'Formulario de Preguntas'!$C$2:$FN$85,3,FALSE),"")</f>
        <v/>
      </c>
      <c r="E235" s="1" t="str">
        <f>IFERROR(VLOOKUP(CONCATENATE(C$1,C235),'Formulario de Preguntas'!$C$2:$FN$85,4,FALSE),"")</f>
        <v/>
      </c>
      <c r="F235" s="29">
        <f>IF($B235='Formulario de Respuestas'!$D234,'Formulario de Respuestas'!$F234,"ES DIFERENTE")</f>
        <v>0</v>
      </c>
      <c r="G235" s="19" t="str">
        <f>IFERROR(VLOOKUP(CONCATENATE(F$1,F235),'Formulario de Preguntas'!$C$2:$FN$85,3,FALSE),"")</f>
        <v/>
      </c>
      <c r="H235" s="1" t="str">
        <f>IFERROR(VLOOKUP(CONCATENATE(F$1,F235),'Formulario de Preguntas'!$C$2:$FN$85,4,FALSE),"")</f>
        <v/>
      </c>
      <c r="I235" s="29">
        <f>IF($B235='Formulario de Respuestas'!$D234,'Formulario de Respuestas'!$G234,"ES DIFERENTE")</f>
        <v>0</v>
      </c>
      <c r="J235" s="19" t="str">
        <f>IFERROR(VLOOKUP(CONCATENATE(I$1,I235),'Formulario de Preguntas'!$C$2:$FN$85,3,FALSE),"")</f>
        <v/>
      </c>
      <c r="K235" s="1" t="str">
        <f>IFERROR(VLOOKUP(CONCATENATE(I$1,I235),'Formulario de Preguntas'!$C$2:$FN$85,4,FALSE),"")</f>
        <v/>
      </c>
      <c r="L235" s="29">
        <f>IF($B235='Formulario de Respuestas'!$D234,'Formulario de Respuestas'!$H234,"ES DIFERENTE")</f>
        <v>0</v>
      </c>
      <c r="M235" s="19" t="str">
        <f>IFERROR(VLOOKUP(CONCATENATE(L$1,L235),'Formulario de Preguntas'!$C$2:$FN$85,3,FALSE),"")</f>
        <v/>
      </c>
      <c r="N235" s="1" t="str">
        <f>IFERROR(VLOOKUP(CONCATENATE(L$1,L235),'Formulario de Preguntas'!$C$2:$FN$85,4,FALSE),"")</f>
        <v/>
      </c>
      <c r="O235" s="29">
        <f>IF($B235='Formulario de Respuestas'!$D234,'Formulario de Respuestas'!$I234,"ES DIFERENTE")</f>
        <v>0</v>
      </c>
      <c r="P235" s="19" t="str">
        <f>IFERROR(VLOOKUP(CONCATENATE(O$1,O235),'Formulario de Preguntas'!$C$2:$FN$85,3,FALSE),"")</f>
        <v/>
      </c>
      <c r="Q235" s="1" t="str">
        <f>IFERROR(VLOOKUP(CONCATENATE(O$1,O235),'Formulario de Preguntas'!$C$2:$FN$85,4,FALSE),"")</f>
        <v/>
      </c>
      <c r="R235" s="29">
        <f>IF($B235='Formulario de Respuestas'!$D234,'Formulario de Respuestas'!$J234,"ES DIFERENTE")</f>
        <v>0</v>
      </c>
      <c r="S235" s="19" t="str">
        <f>IFERROR(VLOOKUP(CONCATENATE(R$1,R235),'Formulario de Preguntas'!$C$2:$FN$85,3,FALSE),"")</f>
        <v/>
      </c>
      <c r="T235" s="1" t="str">
        <f>IFERROR(VLOOKUP(CONCATENATE(R$1,R235),'Formulario de Preguntas'!$C$2:$FN$85,4,FALSE),"")</f>
        <v/>
      </c>
      <c r="U235" s="29">
        <f>IF($B235='Formulario de Respuestas'!$D234,'Formulario de Respuestas'!$K234,"ES DIFERENTE")</f>
        <v>0</v>
      </c>
      <c r="V235" s="19" t="str">
        <f>IFERROR(VLOOKUP(CONCATENATE(U$1,U235),'Formulario de Preguntas'!$C$2:$FN$85,3,FALSE),"")</f>
        <v/>
      </c>
      <c r="W235" s="1" t="str">
        <f>IFERROR(VLOOKUP(CONCATENATE(U$1,U235),'Formulario de Preguntas'!$C$2:$FN$85,4,FALSE),"")</f>
        <v/>
      </c>
      <c r="X235" s="29">
        <f>IF($B235='Formulario de Respuestas'!$D234,'Formulario de Respuestas'!$L234,"ES DIFERENTE")</f>
        <v>0</v>
      </c>
      <c r="Y235" s="19" t="str">
        <f>IFERROR(VLOOKUP(CONCATENATE(X$1,X235),'Formulario de Preguntas'!$C$2:$FN$85,3,FALSE),"")</f>
        <v/>
      </c>
      <c r="Z235" s="1" t="str">
        <f>IFERROR(VLOOKUP(CONCATENATE(X$1,X235),'Formulario de Preguntas'!$C$2:$FN$85,4,FALSE),"")</f>
        <v/>
      </c>
      <c r="AA235" s="29">
        <f>IF($B235='Formulario de Respuestas'!$D234,'Formulario de Respuestas'!$M234,"ES DIFERENTE")</f>
        <v>0</v>
      </c>
      <c r="AB235" s="19" t="str">
        <f>IFERROR(VLOOKUP(CONCATENATE(AA$1,AA235),'Formulario de Preguntas'!$C$2:$FN$85,3,FALSE),"")</f>
        <v/>
      </c>
      <c r="AC235" s="1" t="str">
        <f>IFERROR(VLOOKUP(CONCATENATE(AA$1,AA235),'Formulario de Preguntas'!$C$2:$FN$85,4,FALSE),"")</f>
        <v/>
      </c>
      <c r="AD235" s="29">
        <f>IF($B235='Formulario de Respuestas'!$D234,'Formulario de Respuestas'!$N234,"ES DIFERENTE")</f>
        <v>0</v>
      </c>
      <c r="AE235" s="19" t="str">
        <f>IFERROR(VLOOKUP(CONCATENATE(AD$1,AD235),'Formulario de Preguntas'!$C$2:$FN$85,3,FALSE),"")</f>
        <v/>
      </c>
      <c r="AF235" s="1" t="str">
        <f>IFERROR(VLOOKUP(CONCATENATE(AD$1,AD235),'Formulario de Preguntas'!$C$2:$FN$85,4,FALSE),"")</f>
        <v/>
      </c>
      <c r="AG235" s="29">
        <f>IF($B235='Formulario de Respuestas'!$D234,'Formulario de Respuestas'!$O234,"ES DIFERENTE")</f>
        <v>0</v>
      </c>
      <c r="AH235" s="19" t="str">
        <f>IFERROR(VLOOKUP(CONCATENATE(AG$1,AG235),'Formulario de Preguntas'!$C$2:$FN$85,3,FALSE),"")</f>
        <v/>
      </c>
      <c r="AI235" s="1" t="str">
        <f>IFERROR(VLOOKUP(CONCATENATE(AG$1,AG235),'Formulario de Preguntas'!$C$2:$FN$85,4,FALSE),"")</f>
        <v/>
      </c>
      <c r="AJ235" s="29">
        <f>IF($B235='Formulario de Respuestas'!$D234,'Formulario de Respuestas'!$P234,"ES DIFERENTE")</f>
        <v>0</v>
      </c>
      <c r="AK235" s="19" t="str">
        <f>IFERROR(VLOOKUP(CONCATENATE(AJ$1,AJ235),'Formulario de Preguntas'!$C$2:$FN$85,3,FALSE),"")</f>
        <v/>
      </c>
      <c r="AL235" s="1" t="str">
        <f>IFERROR(VLOOKUP(CONCATENATE(AJ$1,AJ235),'Formulario de Preguntas'!$C$2:$FN$85,4,FALSE),"")</f>
        <v/>
      </c>
      <c r="AM235" s="29">
        <f>IF($B235='Formulario de Respuestas'!$D234,'Formulario de Respuestas'!$Q234,"ES DIFERENTE")</f>
        <v>0</v>
      </c>
      <c r="AN235" s="19" t="str">
        <f>IFERROR(VLOOKUP(CONCATENATE(AM$1,AM235),'Formulario de Preguntas'!$C$2:$FN$85,3,FALSE),"")</f>
        <v/>
      </c>
      <c r="AO235" s="1" t="str">
        <f>IFERROR(VLOOKUP(CONCATENATE(AM$1,AM235),'Formulario de Preguntas'!$C$2:$FN$85,4,FALSE),"")</f>
        <v/>
      </c>
      <c r="AP235" s="29">
        <f>IF($B235='Formulario de Respuestas'!$D234,'Formulario de Respuestas'!$R234,"ES DIFERENTE")</f>
        <v>0</v>
      </c>
      <c r="AQ235" s="19" t="str">
        <f>IFERROR(VLOOKUP(CONCATENATE(AP$1,AP235),'Formulario de Preguntas'!$C$2:$FN$85,3,FALSE),"")</f>
        <v/>
      </c>
      <c r="AR235" s="1" t="str">
        <f>IFERROR(VLOOKUP(CONCATENATE(AP$1,AP235),'Formulario de Preguntas'!$C$2:$FN$85,4,FALSE),"")</f>
        <v/>
      </c>
      <c r="AS235" s="29">
        <f>IF($B235='Formulario de Respuestas'!$D234,'Formulario de Respuestas'!$S234,"ES DIFERENTE")</f>
        <v>0</v>
      </c>
      <c r="AT235" s="19" t="str">
        <f>IFERROR(VLOOKUP(CONCATENATE(AS$1,AS235),'Formulario de Preguntas'!$C$2:$FN$85,3,FALSE),"")</f>
        <v/>
      </c>
      <c r="AU235" s="1" t="str">
        <f>IFERROR(VLOOKUP(CONCATENATE(AS$1,AS235),'Formulario de Preguntas'!$C$2:$FN$85,4,FALSE),"")</f>
        <v/>
      </c>
      <c r="AV235" s="29">
        <f>IF($B235='Formulario de Respuestas'!$D234,'Formulario de Respuestas'!$T234,"ES DIFERENTE")</f>
        <v>0</v>
      </c>
      <c r="AW235" s="19" t="str">
        <f>IFERROR(VLOOKUP(CONCATENATE(AV$1,AV235),'Formulario de Preguntas'!$C$2:$FN$85,3,FALSE),"")</f>
        <v/>
      </c>
      <c r="AX235" s="1" t="str">
        <f>IFERROR(VLOOKUP(CONCATENATE(AV$1,AV235),'Formulario de Preguntas'!$C$2:$FN$85,4,FALSE),"")</f>
        <v/>
      </c>
      <c r="AY235" s="29">
        <f>IF($B235='Formulario de Respuestas'!$D234,'Formulario de Respuestas'!$U234,"ES DIFERENTE")</f>
        <v>0</v>
      </c>
      <c r="AZ235" s="19" t="str">
        <f>IFERROR(VLOOKUP(CONCATENATE(AY$1,AY235),'Formulario de Preguntas'!$C$2:$FN$85,3,FALSE),"")</f>
        <v/>
      </c>
      <c r="BA235" s="1" t="str">
        <f>IFERROR(VLOOKUP(CONCATENATE(AY$1,AY235),'Formulario de Preguntas'!$C$2:$FN$85,4,FALSE),"")</f>
        <v/>
      </c>
      <c r="BB235" s="29">
        <f>IF($B235='Formulario de Respuestas'!$D234,'Formulario de Respuestas'!$V234,"ES DIFERENTE")</f>
        <v>0</v>
      </c>
      <c r="BC235" s="19" t="str">
        <f>IFERROR(VLOOKUP(CONCATENATE(BB$1,BB235),'Formulario de Preguntas'!$C$2:$FN$85,3,FALSE),"")</f>
        <v/>
      </c>
      <c r="BD235" s="1" t="str">
        <f>IFERROR(VLOOKUP(CONCATENATE(BB$1,BB235),'Formulario de Preguntas'!$C$2:$FN$85,4,FALSE),"")</f>
        <v/>
      </c>
      <c r="BE235" s="29">
        <f>IF($B235='Formulario de Respuestas'!$D234,'Formulario de Respuestas'!$W234,"ES DIFERENTE")</f>
        <v>0</v>
      </c>
      <c r="BF235" s="19" t="str">
        <f>IFERROR(VLOOKUP(CONCATENATE(BE$1,BE235),'Formulario de Preguntas'!$C$2:$FN$85,3,FALSE),"")</f>
        <v/>
      </c>
      <c r="BG235" s="1" t="str">
        <f>IFERROR(VLOOKUP(CONCATENATE(BE$1,BE235),'Formulario de Preguntas'!$C$2:$FN$85,4,FALSE),"")</f>
        <v/>
      </c>
      <c r="BH235" s="29">
        <f>IF($B235='Formulario de Respuestas'!$D234,'Formulario de Respuestas'!$X234,"ES DIFERENTE")</f>
        <v>0</v>
      </c>
      <c r="BI235" s="19" t="str">
        <f>IFERROR(VLOOKUP(CONCATENATE(BH$1,BH235),'Formulario de Preguntas'!$C$2:$FN$85,3,FALSE),"")</f>
        <v/>
      </c>
      <c r="BJ235" s="1" t="str">
        <f>IFERROR(VLOOKUP(CONCATENATE(BH$1,BH235),'Formulario de Preguntas'!$C$2:$FN$85,4,FALSE),"")</f>
        <v/>
      </c>
      <c r="BL235" s="29">
        <f>IF($B235='Formulario de Respuestas'!$D234,'Formulario de Respuestas'!$X234,"ES DIFERENTE")</f>
        <v>0</v>
      </c>
      <c r="BM235" s="19" t="str">
        <f>IFERROR(VLOOKUP(CONCATENATE(BL$1,BL235),'Formulario de Preguntas'!$C$2:$FN$85,3,FALSE),"")</f>
        <v/>
      </c>
      <c r="BN235" s="1" t="str">
        <f>IFERROR(VLOOKUP(CONCATENATE(BL$1,BL235),'Formulario de Preguntas'!$C$2:$FN$85,4,FALSE),"")</f>
        <v/>
      </c>
      <c r="BP235" s="1">
        <f t="shared" si="10"/>
        <v>0</v>
      </c>
      <c r="BQ235" s="1">
        <f t="shared" si="11"/>
        <v>0.25</v>
      </c>
      <c r="BR235" s="1">
        <f t="shared" si="12"/>
        <v>0</v>
      </c>
      <c r="BS235" s="1">
        <f>COUNTIF('Formulario de Respuestas'!$E234:$AC234,"A")</f>
        <v>0</v>
      </c>
      <c r="BT235" s="1">
        <f>COUNTIF('Formulario de Respuestas'!$E234:$AC234,"B")</f>
        <v>0</v>
      </c>
      <c r="BU235" s="1">
        <f>COUNTIF('Formulario de Respuestas'!$E234:$AC234,"C")</f>
        <v>0</v>
      </c>
      <c r="BV235" s="1">
        <f>COUNTIF('Formulario de Respuestas'!$E234:$AC234,"D")</f>
        <v>0</v>
      </c>
      <c r="BW235" s="1">
        <f>COUNTIF('Formulario de Respuestas'!$E234:$AC234,"E (RESPUESTA ANULADA)")</f>
        <v>0</v>
      </c>
    </row>
    <row r="236" spans="1:75" x14ac:dyDescent="0.25">
      <c r="A236" s="1">
        <f>'Formulario de Respuestas'!C235</f>
        <v>0</v>
      </c>
      <c r="B236" s="1">
        <f>'Formulario de Respuestas'!D235</f>
        <v>0</v>
      </c>
      <c r="C236" s="29">
        <f>IF($B236='Formulario de Respuestas'!$D235,'Formulario de Respuestas'!$E235,"ES DIFERENTE")</f>
        <v>0</v>
      </c>
      <c r="D236" s="19" t="str">
        <f>IFERROR(VLOOKUP(CONCATENATE(C$1,C236),'Formulario de Preguntas'!$C$2:$FN$85,3,FALSE),"")</f>
        <v/>
      </c>
      <c r="E236" s="1" t="str">
        <f>IFERROR(VLOOKUP(CONCATENATE(C$1,C236),'Formulario de Preguntas'!$C$2:$FN$85,4,FALSE),"")</f>
        <v/>
      </c>
      <c r="F236" s="29">
        <f>IF($B236='Formulario de Respuestas'!$D235,'Formulario de Respuestas'!$F235,"ES DIFERENTE")</f>
        <v>0</v>
      </c>
      <c r="G236" s="19" t="str">
        <f>IFERROR(VLOOKUP(CONCATENATE(F$1,F236),'Formulario de Preguntas'!$C$2:$FN$85,3,FALSE),"")</f>
        <v/>
      </c>
      <c r="H236" s="1" t="str">
        <f>IFERROR(VLOOKUP(CONCATENATE(F$1,F236),'Formulario de Preguntas'!$C$2:$FN$85,4,FALSE),"")</f>
        <v/>
      </c>
      <c r="I236" s="29">
        <f>IF($B236='Formulario de Respuestas'!$D235,'Formulario de Respuestas'!$G235,"ES DIFERENTE")</f>
        <v>0</v>
      </c>
      <c r="J236" s="19" t="str">
        <f>IFERROR(VLOOKUP(CONCATENATE(I$1,I236),'Formulario de Preguntas'!$C$2:$FN$85,3,FALSE),"")</f>
        <v/>
      </c>
      <c r="K236" s="1" t="str">
        <f>IFERROR(VLOOKUP(CONCATENATE(I$1,I236),'Formulario de Preguntas'!$C$2:$FN$85,4,FALSE),"")</f>
        <v/>
      </c>
      <c r="L236" s="29">
        <f>IF($B236='Formulario de Respuestas'!$D235,'Formulario de Respuestas'!$H235,"ES DIFERENTE")</f>
        <v>0</v>
      </c>
      <c r="M236" s="19" t="str">
        <f>IFERROR(VLOOKUP(CONCATENATE(L$1,L236),'Formulario de Preguntas'!$C$2:$FN$85,3,FALSE),"")</f>
        <v/>
      </c>
      <c r="N236" s="1" t="str">
        <f>IFERROR(VLOOKUP(CONCATENATE(L$1,L236),'Formulario de Preguntas'!$C$2:$FN$85,4,FALSE),"")</f>
        <v/>
      </c>
      <c r="O236" s="29">
        <f>IF($B236='Formulario de Respuestas'!$D235,'Formulario de Respuestas'!$I235,"ES DIFERENTE")</f>
        <v>0</v>
      </c>
      <c r="P236" s="19" t="str">
        <f>IFERROR(VLOOKUP(CONCATENATE(O$1,O236),'Formulario de Preguntas'!$C$2:$FN$85,3,FALSE),"")</f>
        <v/>
      </c>
      <c r="Q236" s="1" t="str">
        <f>IFERROR(VLOOKUP(CONCATENATE(O$1,O236),'Formulario de Preguntas'!$C$2:$FN$85,4,FALSE),"")</f>
        <v/>
      </c>
      <c r="R236" s="29">
        <f>IF($B236='Formulario de Respuestas'!$D235,'Formulario de Respuestas'!$J235,"ES DIFERENTE")</f>
        <v>0</v>
      </c>
      <c r="S236" s="19" t="str">
        <f>IFERROR(VLOOKUP(CONCATENATE(R$1,R236),'Formulario de Preguntas'!$C$2:$FN$85,3,FALSE),"")</f>
        <v/>
      </c>
      <c r="T236" s="1" t="str">
        <f>IFERROR(VLOOKUP(CONCATENATE(R$1,R236),'Formulario de Preguntas'!$C$2:$FN$85,4,FALSE),"")</f>
        <v/>
      </c>
      <c r="U236" s="29">
        <f>IF($B236='Formulario de Respuestas'!$D235,'Formulario de Respuestas'!$K235,"ES DIFERENTE")</f>
        <v>0</v>
      </c>
      <c r="V236" s="19" t="str">
        <f>IFERROR(VLOOKUP(CONCATENATE(U$1,U236),'Formulario de Preguntas'!$C$2:$FN$85,3,FALSE),"")</f>
        <v/>
      </c>
      <c r="W236" s="1" t="str">
        <f>IFERROR(VLOOKUP(CONCATENATE(U$1,U236),'Formulario de Preguntas'!$C$2:$FN$85,4,FALSE),"")</f>
        <v/>
      </c>
      <c r="X236" s="29">
        <f>IF($B236='Formulario de Respuestas'!$D235,'Formulario de Respuestas'!$L235,"ES DIFERENTE")</f>
        <v>0</v>
      </c>
      <c r="Y236" s="19" t="str">
        <f>IFERROR(VLOOKUP(CONCATENATE(X$1,X236),'Formulario de Preguntas'!$C$2:$FN$85,3,FALSE),"")</f>
        <v/>
      </c>
      <c r="Z236" s="1" t="str">
        <f>IFERROR(VLOOKUP(CONCATENATE(X$1,X236),'Formulario de Preguntas'!$C$2:$FN$85,4,FALSE),"")</f>
        <v/>
      </c>
      <c r="AA236" s="29">
        <f>IF($B236='Formulario de Respuestas'!$D235,'Formulario de Respuestas'!$M235,"ES DIFERENTE")</f>
        <v>0</v>
      </c>
      <c r="AB236" s="19" t="str">
        <f>IFERROR(VLOOKUP(CONCATENATE(AA$1,AA236),'Formulario de Preguntas'!$C$2:$FN$85,3,FALSE),"")</f>
        <v/>
      </c>
      <c r="AC236" s="1" t="str">
        <f>IFERROR(VLOOKUP(CONCATENATE(AA$1,AA236),'Formulario de Preguntas'!$C$2:$FN$85,4,FALSE),"")</f>
        <v/>
      </c>
      <c r="AD236" s="29">
        <f>IF($B236='Formulario de Respuestas'!$D235,'Formulario de Respuestas'!$N235,"ES DIFERENTE")</f>
        <v>0</v>
      </c>
      <c r="AE236" s="19" t="str">
        <f>IFERROR(VLOOKUP(CONCATENATE(AD$1,AD236),'Formulario de Preguntas'!$C$2:$FN$85,3,FALSE),"")</f>
        <v/>
      </c>
      <c r="AF236" s="1" t="str">
        <f>IFERROR(VLOOKUP(CONCATENATE(AD$1,AD236),'Formulario de Preguntas'!$C$2:$FN$85,4,FALSE),"")</f>
        <v/>
      </c>
      <c r="AG236" s="29">
        <f>IF($B236='Formulario de Respuestas'!$D235,'Formulario de Respuestas'!$O235,"ES DIFERENTE")</f>
        <v>0</v>
      </c>
      <c r="AH236" s="19" t="str">
        <f>IFERROR(VLOOKUP(CONCATENATE(AG$1,AG236),'Formulario de Preguntas'!$C$2:$FN$85,3,FALSE),"")</f>
        <v/>
      </c>
      <c r="AI236" s="1" t="str">
        <f>IFERROR(VLOOKUP(CONCATENATE(AG$1,AG236),'Formulario de Preguntas'!$C$2:$FN$85,4,FALSE),"")</f>
        <v/>
      </c>
      <c r="AJ236" s="29">
        <f>IF($B236='Formulario de Respuestas'!$D235,'Formulario de Respuestas'!$P235,"ES DIFERENTE")</f>
        <v>0</v>
      </c>
      <c r="AK236" s="19" t="str">
        <f>IFERROR(VLOOKUP(CONCATENATE(AJ$1,AJ236),'Formulario de Preguntas'!$C$2:$FN$85,3,FALSE),"")</f>
        <v/>
      </c>
      <c r="AL236" s="1" t="str">
        <f>IFERROR(VLOOKUP(CONCATENATE(AJ$1,AJ236),'Formulario de Preguntas'!$C$2:$FN$85,4,FALSE),"")</f>
        <v/>
      </c>
      <c r="AM236" s="29">
        <f>IF($B236='Formulario de Respuestas'!$D235,'Formulario de Respuestas'!$Q235,"ES DIFERENTE")</f>
        <v>0</v>
      </c>
      <c r="AN236" s="19" t="str">
        <f>IFERROR(VLOOKUP(CONCATENATE(AM$1,AM236),'Formulario de Preguntas'!$C$2:$FN$85,3,FALSE),"")</f>
        <v/>
      </c>
      <c r="AO236" s="1" t="str">
        <f>IFERROR(VLOOKUP(CONCATENATE(AM$1,AM236),'Formulario de Preguntas'!$C$2:$FN$85,4,FALSE),"")</f>
        <v/>
      </c>
      <c r="AP236" s="29">
        <f>IF($B236='Formulario de Respuestas'!$D235,'Formulario de Respuestas'!$R235,"ES DIFERENTE")</f>
        <v>0</v>
      </c>
      <c r="AQ236" s="19" t="str">
        <f>IFERROR(VLOOKUP(CONCATENATE(AP$1,AP236),'Formulario de Preguntas'!$C$2:$FN$85,3,FALSE),"")</f>
        <v/>
      </c>
      <c r="AR236" s="1" t="str">
        <f>IFERROR(VLOOKUP(CONCATENATE(AP$1,AP236),'Formulario de Preguntas'!$C$2:$FN$85,4,FALSE),"")</f>
        <v/>
      </c>
      <c r="AS236" s="29">
        <f>IF($B236='Formulario de Respuestas'!$D235,'Formulario de Respuestas'!$S235,"ES DIFERENTE")</f>
        <v>0</v>
      </c>
      <c r="AT236" s="19" t="str">
        <f>IFERROR(VLOOKUP(CONCATENATE(AS$1,AS236),'Formulario de Preguntas'!$C$2:$FN$85,3,FALSE),"")</f>
        <v/>
      </c>
      <c r="AU236" s="1" t="str">
        <f>IFERROR(VLOOKUP(CONCATENATE(AS$1,AS236),'Formulario de Preguntas'!$C$2:$FN$85,4,FALSE),"")</f>
        <v/>
      </c>
      <c r="AV236" s="29">
        <f>IF($B236='Formulario de Respuestas'!$D235,'Formulario de Respuestas'!$T235,"ES DIFERENTE")</f>
        <v>0</v>
      </c>
      <c r="AW236" s="19" t="str">
        <f>IFERROR(VLOOKUP(CONCATENATE(AV$1,AV236),'Formulario de Preguntas'!$C$2:$FN$85,3,FALSE),"")</f>
        <v/>
      </c>
      <c r="AX236" s="1" t="str">
        <f>IFERROR(VLOOKUP(CONCATENATE(AV$1,AV236),'Formulario de Preguntas'!$C$2:$FN$85,4,FALSE),"")</f>
        <v/>
      </c>
      <c r="AY236" s="29">
        <f>IF($B236='Formulario de Respuestas'!$D235,'Formulario de Respuestas'!$U235,"ES DIFERENTE")</f>
        <v>0</v>
      </c>
      <c r="AZ236" s="19" t="str">
        <f>IFERROR(VLOOKUP(CONCATENATE(AY$1,AY236),'Formulario de Preguntas'!$C$2:$FN$85,3,FALSE),"")</f>
        <v/>
      </c>
      <c r="BA236" s="1" t="str">
        <f>IFERROR(VLOOKUP(CONCATENATE(AY$1,AY236),'Formulario de Preguntas'!$C$2:$FN$85,4,FALSE),"")</f>
        <v/>
      </c>
      <c r="BB236" s="29">
        <f>IF($B236='Formulario de Respuestas'!$D235,'Formulario de Respuestas'!$V235,"ES DIFERENTE")</f>
        <v>0</v>
      </c>
      <c r="BC236" s="19" t="str">
        <f>IFERROR(VLOOKUP(CONCATENATE(BB$1,BB236),'Formulario de Preguntas'!$C$2:$FN$85,3,FALSE),"")</f>
        <v/>
      </c>
      <c r="BD236" s="1" t="str">
        <f>IFERROR(VLOOKUP(CONCATENATE(BB$1,BB236),'Formulario de Preguntas'!$C$2:$FN$85,4,FALSE),"")</f>
        <v/>
      </c>
      <c r="BE236" s="29">
        <f>IF($B236='Formulario de Respuestas'!$D235,'Formulario de Respuestas'!$W235,"ES DIFERENTE")</f>
        <v>0</v>
      </c>
      <c r="BF236" s="19" t="str">
        <f>IFERROR(VLOOKUP(CONCATENATE(BE$1,BE236),'Formulario de Preguntas'!$C$2:$FN$85,3,FALSE),"")</f>
        <v/>
      </c>
      <c r="BG236" s="1" t="str">
        <f>IFERROR(VLOOKUP(CONCATENATE(BE$1,BE236),'Formulario de Preguntas'!$C$2:$FN$85,4,FALSE),"")</f>
        <v/>
      </c>
      <c r="BH236" s="29">
        <f>IF($B236='Formulario de Respuestas'!$D235,'Formulario de Respuestas'!$X235,"ES DIFERENTE")</f>
        <v>0</v>
      </c>
      <c r="BI236" s="19" t="str">
        <f>IFERROR(VLOOKUP(CONCATENATE(BH$1,BH236),'Formulario de Preguntas'!$C$2:$FN$85,3,FALSE),"")</f>
        <v/>
      </c>
      <c r="BJ236" s="1" t="str">
        <f>IFERROR(VLOOKUP(CONCATENATE(BH$1,BH236),'Formulario de Preguntas'!$C$2:$FN$85,4,FALSE),"")</f>
        <v/>
      </c>
      <c r="BL236" s="29">
        <f>IF($B236='Formulario de Respuestas'!$D235,'Formulario de Respuestas'!$X235,"ES DIFERENTE")</f>
        <v>0</v>
      </c>
      <c r="BM236" s="19" t="str">
        <f>IFERROR(VLOOKUP(CONCATENATE(BL$1,BL236),'Formulario de Preguntas'!$C$2:$FN$85,3,FALSE),"")</f>
        <v/>
      </c>
      <c r="BN236" s="1" t="str">
        <f>IFERROR(VLOOKUP(CONCATENATE(BL$1,BL236),'Formulario de Preguntas'!$C$2:$FN$85,4,FALSE),"")</f>
        <v/>
      </c>
      <c r="BP236" s="1">
        <f t="shared" si="10"/>
        <v>0</v>
      </c>
      <c r="BQ236" s="1">
        <f t="shared" si="11"/>
        <v>0.25</v>
      </c>
      <c r="BR236" s="1">
        <f t="shared" si="12"/>
        <v>0</v>
      </c>
      <c r="BS236" s="1">
        <f>COUNTIF('Formulario de Respuestas'!$E235:$AC235,"A")</f>
        <v>0</v>
      </c>
      <c r="BT236" s="1">
        <f>COUNTIF('Formulario de Respuestas'!$E235:$AC235,"B")</f>
        <v>0</v>
      </c>
      <c r="BU236" s="1">
        <f>COUNTIF('Formulario de Respuestas'!$E235:$AC235,"C")</f>
        <v>0</v>
      </c>
      <c r="BV236" s="1">
        <f>COUNTIF('Formulario de Respuestas'!$E235:$AC235,"D")</f>
        <v>0</v>
      </c>
      <c r="BW236" s="1">
        <f>COUNTIF('Formulario de Respuestas'!$E235:$AC235,"E (RESPUESTA ANULADA)")</f>
        <v>0</v>
      </c>
    </row>
    <row r="237" spans="1:75" x14ac:dyDescent="0.25">
      <c r="A237" s="1">
        <f>'Formulario de Respuestas'!C236</f>
        <v>0</v>
      </c>
      <c r="B237" s="1">
        <f>'Formulario de Respuestas'!D236</f>
        <v>0</v>
      </c>
      <c r="C237" s="29">
        <f>IF($B237='Formulario de Respuestas'!$D236,'Formulario de Respuestas'!$E236,"ES DIFERENTE")</f>
        <v>0</v>
      </c>
      <c r="D237" s="19" t="str">
        <f>IFERROR(VLOOKUP(CONCATENATE(C$1,C237),'Formulario de Preguntas'!$C$2:$FN$85,3,FALSE),"")</f>
        <v/>
      </c>
      <c r="E237" s="1" t="str">
        <f>IFERROR(VLOOKUP(CONCATENATE(C$1,C237),'Formulario de Preguntas'!$C$2:$FN$85,4,FALSE),"")</f>
        <v/>
      </c>
      <c r="F237" s="29">
        <f>IF($B237='Formulario de Respuestas'!$D236,'Formulario de Respuestas'!$F236,"ES DIFERENTE")</f>
        <v>0</v>
      </c>
      <c r="G237" s="19" t="str">
        <f>IFERROR(VLOOKUP(CONCATENATE(F$1,F237),'Formulario de Preguntas'!$C$2:$FN$85,3,FALSE),"")</f>
        <v/>
      </c>
      <c r="H237" s="1" t="str">
        <f>IFERROR(VLOOKUP(CONCATENATE(F$1,F237),'Formulario de Preguntas'!$C$2:$FN$85,4,FALSE),"")</f>
        <v/>
      </c>
      <c r="I237" s="29">
        <f>IF($B237='Formulario de Respuestas'!$D236,'Formulario de Respuestas'!$G236,"ES DIFERENTE")</f>
        <v>0</v>
      </c>
      <c r="J237" s="19" t="str">
        <f>IFERROR(VLOOKUP(CONCATENATE(I$1,I237),'Formulario de Preguntas'!$C$2:$FN$85,3,FALSE),"")</f>
        <v/>
      </c>
      <c r="K237" s="1" t="str">
        <f>IFERROR(VLOOKUP(CONCATENATE(I$1,I237),'Formulario de Preguntas'!$C$2:$FN$85,4,FALSE),"")</f>
        <v/>
      </c>
      <c r="L237" s="29">
        <f>IF($B237='Formulario de Respuestas'!$D236,'Formulario de Respuestas'!$H236,"ES DIFERENTE")</f>
        <v>0</v>
      </c>
      <c r="M237" s="19" t="str">
        <f>IFERROR(VLOOKUP(CONCATENATE(L$1,L237),'Formulario de Preguntas'!$C$2:$FN$85,3,FALSE),"")</f>
        <v/>
      </c>
      <c r="N237" s="1" t="str">
        <f>IFERROR(VLOOKUP(CONCATENATE(L$1,L237),'Formulario de Preguntas'!$C$2:$FN$85,4,FALSE),"")</f>
        <v/>
      </c>
      <c r="O237" s="29">
        <f>IF($B237='Formulario de Respuestas'!$D236,'Formulario de Respuestas'!$I236,"ES DIFERENTE")</f>
        <v>0</v>
      </c>
      <c r="P237" s="19" t="str">
        <f>IFERROR(VLOOKUP(CONCATENATE(O$1,O237),'Formulario de Preguntas'!$C$2:$FN$85,3,FALSE),"")</f>
        <v/>
      </c>
      <c r="Q237" s="1" t="str">
        <f>IFERROR(VLOOKUP(CONCATENATE(O$1,O237),'Formulario de Preguntas'!$C$2:$FN$85,4,FALSE),"")</f>
        <v/>
      </c>
      <c r="R237" s="29">
        <f>IF($B237='Formulario de Respuestas'!$D236,'Formulario de Respuestas'!$J236,"ES DIFERENTE")</f>
        <v>0</v>
      </c>
      <c r="S237" s="19" t="str">
        <f>IFERROR(VLOOKUP(CONCATENATE(R$1,R237),'Formulario de Preguntas'!$C$2:$FN$85,3,FALSE),"")</f>
        <v/>
      </c>
      <c r="T237" s="1" t="str">
        <f>IFERROR(VLOOKUP(CONCATENATE(R$1,R237),'Formulario de Preguntas'!$C$2:$FN$85,4,FALSE),"")</f>
        <v/>
      </c>
      <c r="U237" s="29">
        <f>IF($B237='Formulario de Respuestas'!$D236,'Formulario de Respuestas'!$K236,"ES DIFERENTE")</f>
        <v>0</v>
      </c>
      <c r="V237" s="19" t="str">
        <f>IFERROR(VLOOKUP(CONCATENATE(U$1,U237),'Formulario de Preguntas'!$C$2:$FN$85,3,FALSE),"")</f>
        <v/>
      </c>
      <c r="W237" s="1" t="str">
        <f>IFERROR(VLOOKUP(CONCATENATE(U$1,U237),'Formulario de Preguntas'!$C$2:$FN$85,4,FALSE),"")</f>
        <v/>
      </c>
      <c r="X237" s="29">
        <f>IF($B237='Formulario de Respuestas'!$D236,'Formulario de Respuestas'!$L236,"ES DIFERENTE")</f>
        <v>0</v>
      </c>
      <c r="Y237" s="19" t="str">
        <f>IFERROR(VLOOKUP(CONCATENATE(X$1,X237),'Formulario de Preguntas'!$C$2:$FN$85,3,FALSE),"")</f>
        <v/>
      </c>
      <c r="Z237" s="1" t="str">
        <f>IFERROR(VLOOKUP(CONCATENATE(X$1,X237),'Formulario de Preguntas'!$C$2:$FN$85,4,FALSE),"")</f>
        <v/>
      </c>
      <c r="AA237" s="29">
        <f>IF($B237='Formulario de Respuestas'!$D236,'Formulario de Respuestas'!$M236,"ES DIFERENTE")</f>
        <v>0</v>
      </c>
      <c r="AB237" s="19" t="str">
        <f>IFERROR(VLOOKUP(CONCATENATE(AA$1,AA237),'Formulario de Preguntas'!$C$2:$FN$85,3,FALSE),"")</f>
        <v/>
      </c>
      <c r="AC237" s="1" t="str">
        <f>IFERROR(VLOOKUP(CONCATENATE(AA$1,AA237),'Formulario de Preguntas'!$C$2:$FN$85,4,FALSE),"")</f>
        <v/>
      </c>
      <c r="AD237" s="29">
        <f>IF($B237='Formulario de Respuestas'!$D236,'Formulario de Respuestas'!$N236,"ES DIFERENTE")</f>
        <v>0</v>
      </c>
      <c r="AE237" s="19" t="str">
        <f>IFERROR(VLOOKUP(CONCATENATE(AD$1,AD237),'Formulario de Preguntas'!$C$2:$FN$85,3,FALSE),"")</f>
        <v/>
      </c>
      <c r="AF237" s="1" t="str">
        <f>IFERROR(VLOOKUP(CONCATENATE(AD$1,AD237),'Formulario de Preguntas'!$C$2:$FN$85,4,FALSE),"")</f>
        <v/>
      </c>
      <c r="AG237" s="29">
        <f>IF($B237='Formulario de Respuestas'!$D236,'Formulario de Respuestas'!$O236,"ES DIFERENTE")</f>
        <v>0</v>
      </c>
      <c r="AH237" s="19" t="str">
        <f>IFERROR(VLOOKUP(CONCATENATE(AG$1,AG237),'Formulario de Preguntas'!$C$2:$FN$85,3,FALSE),"")</f>
        <v/>
      </c>
      <c r="AI237" s="1" t="str">
        <f>IFERROR(VLOOKUP(CONCATENATE(AG$1,AG237),'Formulario de Preguntas'!$C$2:$FN$85,4,FALSE),"")</f>
        <v/>
      </c>
      <c r="AJ237" s="29">
        <f>IF($B237='Formulario de Respuestas'!$D236,'Formulario de Respuestas'!$P236,"ES DIFERENTE")</f>
        <v>0</v>
      </c>
      <c r="AK237" s="19" t="str">
        <f>IFERROR(VLOOKUP(CONCATENATE(AJ$1,AJ237),'Formulario de Preguntas'!$C$2:$FN$85,3,FALSE),"")</f>
        <v/>
      </c>
      <c r="AL237" s="1" t="str">
        <f>IFERROR(VLOOKUP(CONCATENATE(AJ$1,AJ237),'Formulario de Preguntas'!$C$2:$FN$85,4,FALSE),"")</f>
        <v/>
      </c>
      <c r="AM237" s="29">
        <f>IF($B237='Formulario de Respuestas'!$D236,'Formulario de Respuestas'!$Q236,"ES DIFERENTE")</f>
        <v>0</v>
      </c>
      <c r="AN237" s="19" t="str">
        <f>IFERROR(VLOOKUP(CONCATENATE(AM$1,AM237),'Formulario de Preguntas'!$C$2:$FN$85,3,FALSE),"")</f>
        <v/>
      </c>
      <c r="AO237" s="1" t="str">
        <f>IFERROR(VLOOKUP(CONCATENATE(AM$1,AM237),'Formulario de Preguntas'!$C$2:$FN$85,4,FALSE),"")</f>
        <v/>
      </c>
      <c r="AP237" s="29">
        <f>IF($B237='Formulario de Respuestas'!$D236,'Formulario de Respuestas'!$R236,"ES DIFERENTE")</f>
        <v>0</v>
      </c>
      <c r="AQ237" s="19" t="str">
        <f>IFERROR(VLOOKUP(CONCATENATE(AP$1,AP237),'Formulario de Preguntas'!$C$2:$FN$85,3,FALSE),"")</f>
        <v/>
      </c>
      <c r="AR237" s="1" t="str">
        <f>IFERROR(VLOOKUP(CONCATENATE(AP$1,AP237),'Formulario de Preguntas'!$C$2:$FN$85,4,FALSE),"")</f>
        <v/>
      </c>
      <c r="AS237" s="29">
        <f>IF($B237='Formulario de Respuestas'!$D236,'Formulario de Respuestas'!$S236,"ES DIFERENTE")</f>
        <v>0</v>
      </c>
      <c r="AT237" s="19" t="str">
        <f>IFERROR(VLOOKUP(CONCATENATE(AS$1,AS237),'Formulario de Preguntas'!$C$2:$FN$85,3,FALSE),"")</f>
        <v/>
      </c>
      <c r="AU237" s="1" t="str">
        <f>IFERROR(VLOOKUP(CONCATENATE(AS$1,AS237),'Formulario de Preguntas'!$C$2:$FN$85,4,FALSE),"")</f>
        <v/>
      </c>
      <c r="AV237" s="29">
        <f>IF($B237='Formulario de Respuestas'!$D236,'Formulario de Respuestas'!$T236,"ES DIFERENTE")</f>
        <v>0</v>
      </c>
      <c r="AW237" s="19" t="str">
        <f>IFERROR(VLOOKUP(CONCATENATE(AV$1,AV237),'Formulario de Preguntas'!$C$2:$FN$85,3,FALSE),"")</f>
        <v/>
      </c>
      <c r="AX237" s="1" t="str">
        <f>IFERROR(VLOOKUP(CONCATENATE(AV$1,AV237),'Formulario de Preguntas'!$C$2:$FN$85,4,FALSE),"")</f>
        <v/>
      </c>
      <c r="AY237" s="29">
        <f>IF($B237='Formulario de Respuestas'!$D236,'Formulario de Respuestas'!$U236,"ES DIFERENTE")</f>
        <v>0</v>
      </c>
      <c r="AZ237" s="19" t="str">
        <f>IFERROR(VLOOKUP(CONCATENATE(AY$1,AY237),'Formulario de Preguntas'!$C$2:$FN$85,3,FALSE),"")</f>
        <v/>
      </c>
      <c r="BA237" s="1" t="str">
        <f>IFERROR(VLOOKUP(CONCATENATE(AY$1,AY237),'Formulario de Preguntas'!$C$2:$FN$85,4,FALSE),"")</f>
        <v/>
      </c>
      <c r="BB237" s="29">
        <f>IF($B237='Formulario de Respuestas'!$D236,'Formulario de Respuestas'!$V236,"ES DIFERENTE")</f>
        <v>0</v>
      </c>
      <c r="BC237" s="19" t="str">
        <f>IFERROR(VLOOKUP(CONCATENATE(BB$1,BB237),'Formulario de Preguntas'!$C$2:$FN$85,3,FALSE),"")</f>
        <v/>
      </c>
      <c r="BD237" s="1" t="str">
        <f>IFERROR(VLOOKUP(CONCATENATE(BB$1,BB237),'Formulario de Preguntas'!$C$2:$FN$85,4,FALSE),"")</f>
        <v/>
      </c>
      <c r="BE237" s="29">
        <f>IF($B237='Formulario de Respuestas'!$D236,'Formulario de Respuestas'!$W236,"ES DIFERENTE")</f>
        <v>0</v>
      </c>
      <c r="BF237" s="19" t="str">
        <f>IFERROR(VLOOKUP(CONCATENATE(BE$1,BE237),'Formulario de Preguntas'!$C$2:$FN$85,3,FALSE),"")</f>
        <v/>
      </c>
      <c r="BG237" s="1" t="str">
        <f>IFERROR(VLOOKUP(CONCATENATE(BE$1,BE237),'Formulario de Preguntas'!$C$2:$FN$85,4,FALSE),"")</f>
        <v/>
      </c>
      <c r="BH237" s="29">
        <f>IF($B237='Formulario de Respuestas'!$D236,'Formulario de Respuestas'!$X236,"ES DIFERENTE")</f>
        <v>0</v>
      </c>
      <c r="BI237" s="19" t="str">
        <f>IFERROR(VLOOKUP(CONCATENATE(BH$1,BH237),'Formulario de Preguntas'!$C$2:$FN$85,3,FALSE),"")</f>
        <v/>
      </c>
      <c r="BJ237" s="1" t="str">
        <f>IFERROR(VLOOKUP(CONCATENATE(BH$1,BH237),'Formulario de Preguntas'!$C$2:$FN$85,4,FALSE),"")</f>
        <v/>
      </c>
      <c r="BL237" s="29">
        <f>IF($B237='Formulario de Respuestas'!$D236,'Formulario de Respuestas'!$X236,"ES DIFERENTE")</f>
        <v>0</v>
      </c>
      <c r="BM237" s="19" t="str">
        <f>IFERROR(VLOOKUP(CONCATENATE(BL$1,BL237),'Formulario de Preguntas'!$C$2:$FN$85,3,FALSE),"")</f>
        <v/>
      </c>
      <c r="BN237" s="1" t="str">
        <f>IFERROR(VLOOKUP(CONCATENATE(BL$1,BL237),'Formulario de Preguntas'!$C$2:$FN$85,4,FALSE),"")</f>
        <v/>
      </c>
      <c r="BP237" s="1">
        <f t="shared" si="10"/>
        <v>0</v>
      </c>
      <c r="BQ237" s="1">
        <f t="shared" si="11"/>
        <v>0.25</v>
      </c>
      <c r="BR237" s="1">
        <f t="shared" si="12"/>
        <v>0</v>
      </c>
      <c r="BS237" s="1">
        <f>COUNTIF('Formulario de Respuestas'!$E236:$AC236,"A")</f>
        <v>0</v>
      </c>
      <c r="BT237" s="1">
        <f>COUNTIF('Formulario de Respuestas'!$E236:$AC236,"B")</f>
        <v>0</v>
      </c>
      <c r="BU237" s="1">
        <f>COUNTIF('Formulario de Respuestas'!$E236:$AC236,"C")</f>
        <v>0</v>
      </c>
      <c r="BV237" s="1">
        <f>COUNTIF('Formulario de Respuestas'!$E236:$AC236,"D")</f>
        <v>0</v>
      </c>
      <c r="BW237" s="1">
        <f>COUNTIF('Formulario de Respuestas'!$E236:$AC236,"E (RESPUESTA ANULADA)")</f>
        <v>0</v>
      </c>
    </row>
    <row r="238" spans="1:75" x14ac:dyDescent="0.25">
      <c r="A238" s="1">
        <f>'Formulario de Respuestas'!C237</f>
        <v>0</v>
      </c>
      <c r="B238" s="1">
        <f>'Formulario de Respuestas'!D237</f>
        <v>0</v>
      </c>
      <c r="C238" s="29">
        <f>IF($B238='Formulario de Respuestas'!$D237,'Formulario de Respuestas'!$E237,"ES DIFERENTE")</f>
        <v>0</v>
      </c>
      <c r="D238" s="19" t="str">
        <f>IFERROR(VLOOKUP(CONCATENATE(C$1,C238),'Formulario de Preguntas'!$C$2:$FN$85,3,FALSE),"")</f>
        <v/>
      </c>
      <c r="E238" s="1" t="str">
        <f>IFERROR(VLOOKUP(CONCATENATE(C$1,C238),'Formulario de Preguntas'!$C$2:$FN$85,4,FALSE),"")</f>
        <v/>
      </c>
      <c r="F238" s="29">
        <f>IF($B238='Formulario de Respuestas'!$D237,'Formulario de Respuestas'!$F237,"ES DIFERENTE")</f>
        <v>0</v>
      </c>
      <c r="G238" s="19" t="str">
        <f>IFERROR(VLOOKUP(CONCATENATE(F$1,F238),'Formulario de Preguntas'!$C$2:$FN$85,3,FALSE),"")</f>
        <v/>
      </c>
      <c r="H238" s="1" t="str">
        <f>IFERROR(VLOOKUP(CONCATENATE(F$1,F238),'Formulario de Preguntas'!$C$2:$FN$85,4,FALSE),"")</f>
        <v/>
      </c>
      <c r="I238" s="29">
        <f>IF($B238='Formulario de Respuestas'!$D237,'Formulario de Respuestas'!$G237,"ES DIFERENTE")</f>
        <v>0</v>
      </c>
      <c r="J238" s="19" t="str">
        <f>IFERROR(VLOOKUP(CONCATENATE(I$1,I238),'Formulario de Preguntas'!$C$2:$FN$85,3,FALSE),"")</f>
        <v/>
      </c>
      <c r="K238" s="1" t="str">
        <f>IFERROR(VLOOKUP(CONCATENATE(I$1,I238),'Formulario de Preguntas'!$C$2:$FN$85,4,FALSE),"")</f>
        <v/>
      </c>
      <c r="L238" s="29">
        <f>IF($B238='Formulario de Respuestas'!$D237,'Formulario de Respuestas'!$H237,"ES DIFERENTE")</f>
        <v>0</v>
      </c>
      <c r="M238" s="19" t="str">
        <f>IFERROR(VLOOKUP(CONCATENATE(L$1,L238),'Formulario de Preguntas'!$C$2:$FN$85,3,FALSE),"")</f>
        <v/>
      </c>
      <c r="N238" s="1" t="str">
        <f>IFERROR(VLOOKUP(CONCATENATE(L$1,L238),'Formulario de Preguntas'!$C$2:$FN$85,4,FALSE),"")</f>
        <v/>
      </c>
      <c r="O238" s="29">
        <f>IF($B238='Formulario de Respuestas'!$D237,'Formulario de Respuestas'!$I237,"ES DIFERENTE")</f>
        <v>0</v>
      </c>
      <c r="P238" s="19" t="str">
        <f>IFERROR(VLOOKUP(CONCATENATE(O$1,O238),'Formulario de Preguntas'!$C$2:$FN$85,3,FALSE),"")</f>
        <v/>
      </c>
      <c r="Q238" s="1" t="str">
        <f>IFERROR(VLOOKUP(CONCATENATE(O$1,O238),'Formulario de Preguntas'!$C$2:$FN$85,4,FALSE),"")</f>
        <v/>
      </c>
      <c r="R238" s="29">
        <f>IF($B238='Formulario de Respuestas'!$D237,'Formulario de Respuestas'!$J237,"ES DIFERENTE")</f>
        <v>0</v>
      </c>
      <c r="S238" s="19" t="str">
        <f>IFERROR(VLOOKUP(CONCATENATE(R$1,R238),'Formulario de Preguntas'!$C$2:$FN$85,3,FALSE),"")</f>
        <v/>
      </c>
      <c r="T238" s="1" t="str">
        <f>IFERROR(VLOOKUP(CONCATENATE(R$1,R238),'Formulario de Preguntas'!$C$2:$FN$85,4,FALSE),"")</f>
        <v/>
      </c>
      <c r="U238" s="29">
        <f>IF($B238='Formulario de Respuestas'!$D237,'Formulario de Respuestas'!$K237,"ES DIFERENTE")</f>
        <v>0</v>
      </c>
      <c r="V238" s="19" t="str">
        <f>IFERROR(VLOOKUP(CONCATENATE(U$1,U238),'Formulario de Preguntas'!$C$2:$FN$85,3,FALSE),"")</f>
        <v/>
      </c>
      <c r="W238" s="1" t="str">
        <f>IFERROR(VLOOKUP(CONCATENATE(U$1,U238),'Formulario de Preguntas'!$C$2:$FN$85,4,FALSE),"")</f>
        <v/>
      </c>
      <c r="X238" s="29">
        <f>IF($B238='Formulario de Respuestas'!$D237,'Formulario de Respuestas'!$L237,"ES DIFERENTE")</f>
        <v>0</v>
      </c>
      <c r="Y238" s="19" t="str">
        <f>IFERROR(VLOOKUP(CONCATENATE(X$1,X238),'Formulario de Preguntas'!$C$2:$FN$85,3,FALSE),"")</f>
        <v/>
      </c>
      <c r="Z238" s="1" t="str">
        <f>IFERROR(VLOOKUP(CONCATENATE(X$1,X238),'Formulario de Preguntas'!$C$2:$FN$85,4,FALSE),"")</f>
        <v/>
      </c>
      <c r="AA238" s="29">
        <f>IF($B238='Formulario de Respuestas'!$D237,'Formulario de Respuestas'!$M237,"ES DIFERENTE")</f>
        <v>0</v>
      </c>
      <c r="AB238" s="19" t="str">
        <f>IFERROR(VLOOKUP(CONCATENATE(AA$1,AA238),'Formulario de Preguntas'!$C$2:$FN$85,3,FALSE),"")</f>
        <v/>
      </c>
      <c r="AC238" s="1" t="str">
        <f>IFERROR(VLOOKUP(CONCATENATE(AA$1,AA238),'Formulario de Preguntas'!$C$2:$FN$85,4,FALSE),"")</f>
        <v/>
      </c>
      <c r="AD238" s="29">
        <f>IF($B238='Formulario de Respuestas'!$D237,'Formulario de Respuestas'!$N237,"ES DIFERENTE")</f>
        <v>0</v>
      </c>
      <c r="AE238" s="19" t="str">
        <f>IFERROR(VLOOKUP(CONCATENATE(AD$1,AD238),'Formulario de Preguntas'!$C$2:$FN$85,3,FALSE),"")</f>
        <v/>
      </c>
      <c r="AF238" s="1" t="str">
        <f>IFERROR(VLOOKUP(CONCATENATE(AD$1,AD238),'Formulario de Preguntas'!$C$2:$FN$85,4,FALSE),"")</f>
        <v/>
      </c>
      <c r="AG238" s="29">
        <f>IF($B238='Formulario de Respuestas'!$D237,'Formulario de Respuestas'!$O237,"ES DIFERENTE")</f>
        <v>0</v>
      </c>
      <c r="AH238" s="19" t="str">
        <f>IFERROR(VLOOKUP(CONCATENATE(AG$1,AG238),'Formulario de Preguntas'!$C$2:$FN$85,3,FALSE),"")</f>
        <v/>
      </c>
      <c r="AI238" s="1" t="str">
        <f>IFERROR(VLOOKUP(CONCATENATE(AG$1,AG238),'Formulario de Preguntas'!$C$2:$FN$85,4,FALSE),"")</f>
        <v/>
      </c>
      <c r="AJ238" s="29">
        <f>IF($B238='Formulario de Respuestas'!$D237,'Formulario de Respuestas'!$P237,"ES DIFERENTE")</f>
        <v>0</v>
      </c>
      <c r="AK238" s="19" t="str">
        <f>IFERROR(VLOOKUP(CONCATENATE(AJ$1,AJ238),'Formulario de Preguntas'!$C$2:$FN$85,3,FALSE),"")</f>
        <v/>
      </c>
      <c r="AL238" s="1" t="str">
        <f>IFERROR(VLOOKUP(CONCATENATE(AJ$1,AJ238),'Formulario de Preguntas'!$C$2:$FN$85,4,FALSE),"")</f>
        <v/>
      </c>
      <c r="AM238" s="29">
        <f>IF($B238='Formulario de Respuestas'!$D237,'Formulario de Respuestas'!$Q237,"ES DIFERENTE")</f>
        <v>0</v>
      </c>
      <c r="AN238" s="19" t="str">
        <f>IFERROR(VLOOKUP(CONCATENATE(AM$1,AM238),'Formulario de Preguntas'!$C$2:$FN$85,3,FALSE),"")</f>
        <v/>
      </c>
      <c r="AO238" s="1" t="str">
        <f>IFERROR(VLOOKUP(CONCATENATE(AM$1,AM238),'Formulario de Preguntas'!$C$2:$FN$85,4,FALSE),"")</f>
        <v/>
      </c>
      <c r="AP238" s="29">
        <f>IF($B238='Formulario de Respuestas'!$D237,'Formulario de Respuestas'!$R237,"ES DIFERENTE")</f>
        <v>0</v>
      </c>
      <c r="AQ238" s="19" t="str">
        <f>IFERROR(VLOOKUP(CONCATENATE(AP$1,AP238),'Formulario de Preguntas'!$C$2:$FN$85,3,FALSE),"")</f>
        <v/>
      </c>
      <c r="AR238" s="1" t="str">
        <f>IFERROR(VLOOKUP(CONCATENATE(AP$1,AP238),'Formulario de Preguntas'!$C$2:$FN$85,4,FALSE),"")</f>
        <v/>
      </c>
      <c r="AS238" s="29">
        <f>IF($B238='Formulario de Respuestas'!$D237,'Formulario de Respuestas'!$S237,"ES DIFERENTE")</f>
        <v>0</v>
      </c>
      <c r="AT238" s="19" t="str">
        <f>IFERROR(VLOOKUP(CONCATENATE(AS$1,AS238),'Formulario de Preguntas'!$C$2:$FN$85,3,FALSE),"")</f>
        <v/>
      </c>
      <c r="AU238" s="1" t="str">
        <f>IFERROR(VLOOKUP(CONCATENATE(AS$1,AS238),'Formulario de Preguntas'!$C$2:$FN$85,4,FALSE),"")</f>
        <v/>
      </c>
      <c r="AV238" s="29">
        <f>IF($B238='Formulario de Respuestas'!$D237,'Formulario de Respuestas'!$T237,"ES DIFERENTE")</f>
        <v>0</v>
      </c>
      <c r="AW238" s="19" t="str">
        <f>IFERROR(VLOOKUP(CONCATENATE(AV$1,AV238),'Formulario de Preguntas'!$C$2:$FN$85,3,FALSE),"")</f>
        <v/>
      </c>
      <c r="AX238" s="1" t="str">
        <f>IFERROR(VLOOKUP(CONCATENATE(AV$1,AV238),'Formulario de Preguntas'!$C$2:$FN$85,4,FALSE),"")</f>
        <v/>
      </c>
      <c r="AY238" s="29">
        <f>IF($B238='Formulario de Respuestas'!$D237,'Formulario de Respuestas'!$U237,"ES DIFERENTE")</f>
        <v>0</v>
      </c>
      <c r="AZ238" s="19" t="str">
        <f>IFERROR(VLOOKUP(CONCATENATE(AY$1,AY238),'Formulario de Preguntas'!$C$2:$FN$85,3,FALSE),"")</f>
        <v/>
      </c>
      <c r="BA238" s="1" t="str">
        <f>IFERROR(VLOOKUP(CONCATENATE(AY$1,AY238),'Formulario de Preguntas'!$C$2:$FN$85,4,FALSE),"")</f>
        <v/>
      </c>
      <c r="BB238" s="29">
        <f>IF($B238='Formulario de Respuestas'!$D237,'Formulario de Respuestas'!$V237,"ES DIFERENTE")</f>
        <v>0</v>
      </c>
      <c r="BC238" s="19" t="str">
        <f>IFERROR(VLOOKUP(CONCATENATE(BB$1,BB238),'Formulario de Preguntas'!$C$2:$FN$85,3,FALSE),"")</f>
        <v/>
      </c>
      <c r="BD238" s="1" t="str">
        <f>IFERROR(VLOOKUP(CONCATENATE(BB$1,BB238),'Formulario de Preguntas'!$C$2:$FN$85,4,FALSE),"")</f>
        <v/>
      </c>
      <c r="BE238" s="29">
        <f>IF($B238='Formulario de Respuestas'!$D237,'Formulario de Respuestas'!$W237,"ES DIFERENTE")</f>
        <v>0</v>
      </c>
      <c r="BF238" s="19" t="str">
        <f>IFERROR(VLOOKUP(CONCATENATE(BE$1,BE238),'Formulario de Preguntas'!$C$2:$FN$85,3,FALSE),"")</f>
        <v/>
      </c>
      <c r="BG238" s="1" t="str">
        <f>IFERROR(VLOOKUP(CONCATENATE(BE$1,BE238),'Formulario de Preguntas'!$C$2:$FN$85,4,FALSE),"")</f>
        <v/>
      </c>
      <c r="BH238" s="29">
        <f>IF($B238='Formulario de Respuestas'!$D237,'Formulario de Respuestas'!$X237,"ES DIFERENTE")</f>
        <v>0</v>
      </c>
      <c r="BI238" s="19" t="str">
        <f>IFERROR(VLOOKUP(CONCATENATE(BH$1,BH238),'Formulario de Preguntas'!$C$2:$FN$85,3,FALSE),"")</f>
        <v/>
      </c>
      <c r="BJ238" s="1" t="str">
        <f>IFERROR(VLOOKUP(CONCATENATE(BH$1,BH238),'Formulario de Preguntas'!$C$2:$FN$85,4,FALSE),"")</f>
        <v/>
      </c>
      <c r="BL238" s="29">
        <f>IF($B238='Formulario de Respuestas'!$D237,'Formulario de Respuestas'!$X237,"ES DIFERENTE")</f>
        <v>0</v>
      </c>
      <c r="BM238" s="19" t="str">
        <f>IFERROR(VLOOKUP(CONCATENATE(BL$1,BL238),'Formulario de Preguntas'!$C$2:$FN$85,3,FALSE),"")</f>
        <v/>
      </c>
      <c r="BN238" s="1" t="str">
        <f>IFERROR(VLOOKUP(CONCATENATE(BL$1,BL238),'Formulario de Preguntas'!$C$2:$FN$85,4,FALSE),"")</f>
        <v/>
      </c>
      <c r="BP238" s="1">
        <f t="shared" si="10"/>
        <v>0</v>
      </c>
      <c r="BQ238" s="1">
        <f t="shared" si="11"/>
        <v>0.25</v>
      </c>
      <c r="BR238" s="1">
        <f t="shared" si="12"/>
        <v>0</v>
      </c>
      <c r="BS238" s="1">
        <f>COUNTIF('Formulario de Respuestas'!$E237:$AC237,"A")</f>
        <v>0</v>
      </c>
      <c r="BT238" s="1">
        <f>COUNTIF('Formulario de Respuestas'!$E237:$AC237,"B")</f>
        <v>0</v>
      </c>
      <c r="BU238" s="1">
        <f>COUNTIF('Formulario de Respuestas'!$E237:$AC237,"C")</f>
        <v>0</v>
      </c>
      <c r="BV238" s="1">
        <f>COUNTIF('Formulario de Respuestas'!$E237:$AC237,"D")</f>
        <v>0</v>
      </c>
      <c r="BW238" s="1">
        <f>COUNTIF('Formulario de Respuestas'!$E237:$AC237,"E (RESPUESTA ANULADA)")</f>
        <v>0</v>
      </c>
    </row>
    <row r="239" spans="1:75" x14ac:dyDescent="0.25">
      <c r="A239" s="1">
        <f>'Formulario de Respuestas'!C238</f>
        <v>0</v>
      </c>
      <c r="B239" s="1">
        <f>'Formulario de Respuestas'!D238</f>
        <v>0</v>
      </c>
      <c r="C239" s="29">
        <f>IF($B239='Formulario de Respuestas'!$D238,'Formulario de Respuestas'!$E238,"ES DIFERENTE")</f>
        <v>0</v>
      </c>
      <c r="D239" s="19" t="str">
        <f>IFERROR(VLOOKUP(CONCATENATE(C$1,C239),'Formulario de Preguntas'!$C$2:$FN$85,3,FALSE),"")</f>
        <v/>
      </c>
      <c r="E239" s="1" t="str">
        <f>IFERROR(VLOOKUP(CONCATENATE(C$1,C239),'Formulario de Preguntas'!$C$2:$FN$85,4,FALSE),"")</f>
        <v/>
      </c>
      <c r="F239" s="29">
        <f>IF($B239='Formulario de Respuestas'!$D238,'Formulario de Respuestas'!$F238,"ES DIFERENTE")</f>
        <v>0</v>
      </c>
      <c r="G239" s="19" t="str">
        <f>IFERROR(VLOOKUP(CONCATENATE(F$1,F239),'Formulario de Preguntas'!$C$2:$FN$85,3,FALSE),"")</f>
        <v/>
      </c>
      <c r="H239" s="1" t="str">
        <f>IFERROR(VLOOKUP(CONCATENATE(F$1,F239),'Formulario de Preguntas'!$C$2:$FN$85,4,FALSE),"")</f>
        <v/>
      </c>
      <c r="I239" s="29">
        <f>IF($B239='Formulario de Respuestas'!$D238,'Formulario de Respuestas'!$G238,"ES DIFERENTE")</f>
        <v>0</v>
      </c>
      <c r="J239" s="19" t="str">
        <f>IFERROR(VLOOKUP(CONCATENATE(I$1,I239),'Formulario de Preguntas'!$C$2:$FN$85,3,FALSE),"")</f>
        <v/>
      </c>
      <c r="K239" s="1" t="str">
        <f>IFERROR(VLOOKUP(CONCATENATE(I$1,I239),'Formulario de Preguntas'!$C$2:$FN$85,4,FALSE),"")</f>
        <v/>
      </c>
      <c r="L239" s="29">
        <f>IF($B239='Formulario de Respuestas'!$D238,'Formulario de Respuestas'!$H238,"ES DIFERENTE")</f>
        <v>0</v>
      </c>
      <c r="M239" s="19" t="str">
        <f>IFERROR(VLOOKUP(CONCATENATE(L$1,L239),'Formulario de Preguntas'!$C$2:$FN$85,3,FALSE),"")</f>
        <v/>
      </c>
      <c r="N239" s="1" t="str">
        <f>IFERROR(VLOOKUP(CONCATENATE(L$1,L239),'Formulario de Preguntas'!$C$2:$FN$85,4,FALSE),"")</f>
        <v/>
      </c>
      <c r="O239" s="29">
        <f>IF($B239='Formulario de Respuestas'!$D238,'Formulario de Respuestas'!$I238,"ES DIFERENTE")</f>
        <v>0</v>
      </c>
      <c r="P239" s="19" t="str">
        <f>IFERROR(VLOOKUP(CONCATENATE(O$1,O239),'Formulario de Preguntas'!$C$2:$FN$85,3,FALSE),"")</f>
        <v/>
      </c>
      <c r="Q239" s="1" t="str">
        <f>IFERROR(VLOOKUP(CONCATENATE(O$1,O239),'Formulario de Preguntas'!$C$2:$FN$85,4,FALSE),"")</f>
        <v/>
      </c>
      <c r="R239" s="29">
        <f>IF($B239='Formulario de Respuestas'!$D238,'Formulario de Respuestas'!$J238,"ES DIFERENTE")</f>
        <v>0</v>
      </c>
      <c r="S239" s="19" t="str">
        <f>IFERROR(VLOOKUP(CONCATENATE(R$1,R239),'Formulario de Preguntas'!$C$2:$FN$85,3,FALSE),"")</f>
        <v/>
      </c>
      <c r="T239" s="1" t="str">
        <f>IFERROR(VLOOKUP(CONCATENATE(R$1,R239),'Formulario de Preguntas'!$C$2:$FN$85,4,FALSE),"")</f>
        <v/>
      </c>
      <c r="U239" s="29">
        <f>IF($B239='Formulario de Respuestas'!$D238,'Formulario de Respuestas'!$K238,"ES DIFERENTE")</f>
        <v>0</v>
      </c>
      <c r="V239" s="19" t="str">
        <f>IFERROR(VLOOKUP(CONCATENATE(U$1,U239),'Formulario de Preguntas'!$C$2:$FN$85,3,FALSE),"")</f>
        <v/>
      </c>
      <c r="W239" s="1" t="str">
        <f>IFERROR(VLOOKUP(CONCATENATE(U$1,U239),'Formulario de Preguntas'!$C$2:$FN$85,4,FALSE),"")</f>
        <v/>
      </c>
      <c r="X239" s="29">
        <f>IF($B239='Formulario de Respuestas'!$D238,'Formulario de Respuestas'!$L238,"ES DIFERENTE")</f>
        <v>0</v>
      </c>
      <c r="Y239" s="19" t="str">
        <f>IFERROR(VLOOKUP(CONCATENATE(X$1,X239),'Formulario de Preguntas'!$C$2:$FN$85,3,FALSE),"")</f>
        <v/>
      </c>
      <c r="Z239" s="1" t="str">
        <f>IFERROR(VLOOKUP(CONCATENATE(X$1,X239),'Formulario de Preguntas'!$C$2:$FN$85,4,FALSE),"")</f>
        <v/>
      </c>
      <c r="AA239" s="29">
        <f>IF($B239='Formulario de Respuestas'!$D238,'Formulario de Respuestas'!$M238,"ES DIFERENTE")</f>
        <v>0</v>
      </c>
      <c r="AB239" s="19" t="str">
        <f>IFERROR(VLOOKUP(CONCATENATE(AA$1,AA239),'Formulario de Preguntas'!$C$2:$FN$85,3,FALSE),"")</f>
        <v/>
      </c>
      <c r="AC239" s="1" t="str">
        <f>IFERROR(VLOOKUP(CONCATENATE(AA$1,AA239),'Formulario de Preguntas'!$C$2:$FN$85,4,FALSE),"")</f>
        <v/>
      </c>
      <c r="AD239" s="29">
        <f>IF($B239='Formulario de Respuestas'!$D238,'Formulario de Respuestas'!$N238,"ES DIFERENTE")</f>
        <v>0</v>
      </c>
      <c r="AE239" s="19" t="str">
        <f>IFERROR(VLOOKUP(CONCATENATE(AD$1,AD239),'Formulario de Preguntas'!$C$2:$FN$85,3,FALSE),"")</f>
        <v/>
      </c>
      <c r="AF239" s="1" t="str">
        <f>IFERROR(VLOOKUP(CONCATENATE(AD$1,AD239),'Formulario de Preguntas'!$C$2:$FN$85,4,FALSE),"")</f>
        <v/>
      </c>
      <c r="AG239" s="29">
        <f>IF($B239='Formulario de Respuestas'!$D238,'Formulario de Respuestas'!$O238,"ES DIFERENTE")</f>
        <v>0</v>
      </c>
      <c r="AH239" s="19" t="str">
        <f>IFERROR(VLOOKUP(CONCATENATE(AG$1,AG239),'Formulario de Preguntas'!$C$2:$FN$85,3,FALSE),"")</f>
        <v/>
      </c>
      <c r="AI239" s="1" t="str">
        <f>IFERROR(VLOOKUP(CONCATENATE(AG$1,AG239),'Formulario de Preguntas'!$C$2:$FN$85,4,FALSE),"")</f>
        <v/>
      </c>
      <c r="AJ239" s="29">
        <f>IF($B239='Formulario de Respuestas'!$D238,'Formulario de Respuestas'!$P238,"ES DIFERENTE")</f>
        <v>0</v>
      </c>
      <c r="AK239" s="19" t="str">
        <f>IFERROR(VLOOKUP(CONCATENATE(AJ$1,AJ239),'Formulario de Preguntas'!$C$2:$FN$85,3,FALSE),"")</f>
        <v/>
      </c>
      <c r="AL239" s="1" t="str">
        <f>IFERROR(VLOOKUP(CONCATENATE(AJ$1,AJ239),'Formulario de Preguntas'!$C$2:$FN$85,4,FALSE),"")</f>
        <v/>
      </c>
      <c r="AM239" s="29">
        <f>IF($B239='Formulario de Respuestas'!$D238,'Formulario de Respuestas'!$Q238,"ES DIFERENTE")</f>
        <v>0</v>
      </c>
      <c r="AN239" s="19" t="str">
        <f>IFERROR(VLOOKUP(CONCATENATE(AM$1,AM239),'Formulario de Preguntas'!$C$2:$FN$85,3,FALSE),"")</f>
        <v/>
      </c>
      <c r="AO239" s="1" t="str">
        <f>IFERROR(VLOOKUP(CONCATENATE(AM$1,AM239),'Formulario de Preguntas'!$C$2:$FN$85,4,FALSE),"")</f>
        <v/>
      </c>
      <c r="AP239" s="29">
        <f>IF($B239='Formulario de Respuestas'!$D238,'Formulario de Respuestas'!$R238,"ES DIFERENTE")</f>
        <v>0</v>
      </c>
      <c r="AQ239" s="19" t="str">
        <f>IFERROR(VLOOKUP(CONCATENATE(AP$1,AP239),'Formulario de Preguntas'!$C$2:$FN$85,3,FALSE),"")</f>
        <v/>
      </c>
      <c r="AR239" s="1" t="str">
        <f>IFERROR(VLOOKUP(CONCATENATE(AP$1,AP239),'Formulario de Preguntas'!$C$2:$FN$85,4,FALSE),"")</f>
        <v/>
      </c>
      <c r="AS239" s="29">
        <f>IF($B239='Formulario de Respuestas'!$D238,'Formulario de Respuestas'!$S238,"ES DIFERENTE")</f>
        <v>0</v>
      </c>
      <c r="AT239" s="19" t="str">
        <f>IFERROR(VLOOKUP(CONCATENATE(AS$1,AS239),'Formulario de Preguntas'!$C$2:$FN$85,3,FALSE),"")</f>
        <v/>
      </c>
      <c r="AU239" s="1" t="str">
        <f>IFERROR(VLOOKUP(CONCATENATE(AS$1,AS239),'Formulario de Preguntas'!$C$2:$FN$85,4,FALSE),"")</f>
        <v/>
      </c>
      <c r="AV239" s="29">
        <f>IF($B239='Formulario de Respuestas'!$D238,'Formulario de Respuestas'!$T238,"ES DIFERENTE")</f>
        <v>0</v>
      </c>
      <c r="AW239" s="19" t="str">
        <f>IFERROR(VLOOKUP(CONCATENATE(AV$1,AV239),'Formulario de Preguntas'!$C$2:$FN$85,3,FALSE),"")</f>
        <v/>
      </c>
      <c r="AX239" s="1" t="str">
        <f>IFERROR(VLOOKUP(CONCATENATE(AV$1,AV239),'Formulario de Preguntas'!$C$2:$FN$85,4,FALSE),"")</f>
        <v/>
      </c>
      <c r="AY239" s="29">
        <f>IF($B239='Formulario de Respuestas'!$D238,'Formulario de Respuestas'!$U238,"ES DIFERENTE")</f>
        <v>0</v>
      </c>
      <c r="AZ239" s="19" t="str">
        <f>IFERROR(VLOOKUP(CONCATENATE(AY$1,AY239),'Formulario de Preguntas'!$C$2:$FN$85,3,FALSE),"")</f>
        <v/>
      </c>
      <c r="BA239" s="1" t="str">
        <f>IFERROR(VLOOKUP(CONCATENATE(AY$1,AY239),'Formulario de Preguntas'!$C$2:$FN$85,4,FALSE),"")</f>
        <v/>
      </c>
      <c r="BB239" s="29">
        <f>IF($B239='Formulario de Respuestas'!$D238,'Formulario de Respuestas'!$V238,"ES DIFERENTE")</f>
        <v>0</v>
      </c>
      <c r="BC239" s="19" t="str">
        <f>IFERROR(VLOOKUP(CONCATENATE(BB$1,BB239),'Formulario de Preguntas'!$C$2:$FN$85,3,FALSE),"")</f>
        <v/>
      </c>
      <c r="BD239" s="1" t="str">
        <f>IFERROR(VLOOKUP(CONCATENATE(BB$1,BB239),'Formulario de Preguntas'!$C$2:$FN$85,4,FALSE),"")</f>
        <v/>
      </c>
      <c r="BE239" s="29">
        <f>IF($B239='Formulario de Respuestas'!$D238,'Formulario de Respuestas'!$W238,"ES DIFERENTE")</f>
        <v>0</v>
      </c>
      <c r="BF239" s="19" t="str">
        <f>IFERROR(VLOOKUP(CONCATENATE(BE$1,BE239),'Formulario de Preguntas'!$C$2:$FN$85,3,FALSE),"")</f>
        <v/>
      </c>
      <c r="BG239" s="1" t="str">
        <f>IFERROR(VLOOKUP(CONCATENATE(BE$1,BE239),'Formulario de Preguntas'!$C$2:$FN$85,4,FALSE),"")</f>
        <v/>
      </c>
      <c r="BH239" s="29">
        <f>IF($B239='Formulario de Respuestas'!$D238,'Formulario de Respuestas'!$X238,"ES DIFERENTE")</f>
        <v>0</v>
      </c>
      <c r="BI239" s="19" t="str">
        <f>IFERROR(VLOOKUP(CONCATENATE(BH$1,BH239),'Formulario de Preguntas'!$C$2:$FN$85,3,FALSE),"")</f>
        <v/>
      </c>
      <c r="BJ239" s="1" t="str">
        <f>IFERROR(VLOOKUP(CONCATENATE(BH$1,BH239),'Formulario de Preguntas'!$C$2:$FN$85,4,FALSE),"")</f>
        <v/>
      </c>
      <c r="BL239" s="29">
        <f>IF($B239='Formulario de Respuestas'!$D238,'Formulario de Respuestas'!$X238,"ES DIFERENTE")</f>
        <v>0</v>
      </c>
      <c r="BM239" s="19" t="str">
        <f>IFERROR(VLOOKUP(CONCATENATE(BL$1,BL239),'Formulario de Preguntas'!$C$2:$FN$85,3,FALSE),"")</f>
        <v/>
      </c>
      <c r="BN239" s="1" t="str">
        <f>IFERROR(VLOOKUP(CONCATENATE(BL$1,BL239),'Formulario de Preguntas'!$C$2:$FN$85,4,FALSE),"")</f>
        <v/>
      </c>
      <c r="BP239" s="1">
        <f t="shared" si="10"/>
        <v>0</v>
      </c>
      <c r="BQ239" s="1">
        <f t="shared" si="11"/>
        <v>0.25</v>
      </c>
      <c r="BR239" s="1">
        <f t="shared" si="12"/>
        <v>0</v>
      </c>
      <c r="BS239" s="1">
        <f>COUNTIF('Formulario de Respuestas'!$E238:$AC238,"A")</f>
        <v>0</v>
      </c>
      <c r="BT239" s="1">
        <f>COUNTIF('Formulario de Respuestas'!$E238:$AC238,"B")</f>
        <v>0</v>
      </c>
      <c r="BU239" s="1">
        <f>COUNTIF('Formulario de Respuestas'!$E238:$AC238,"C")</f>
        <v>0</v>
      </c>
      <c r="BV239" s="1">
        <f>COUNTIF('Formulario de Respuestas'!$E238:$AC238,"D")</f>
        <v>0</v>
      </c>
      <c r="BW239" s="1">
        <f>COUNTIF('Formulario de Respuestas'!$E238:$AC238,"E (RESPUESTA ANULADA)")</f>
        <v>0</v>
      </c>
    </row>
    <row r="240" spans="1:75" x14ac:dyDescent="0.25">
      <c r="A240" s="1">
        <f>'Formulario de Respuestas'!C239</f>
        <v>0</v>
      </c>
      <c r="B240" s="1">
        <f>'Formulario de Respuestas'!D239</f>
        <v>0</v>
      </c>
      <c r="C240" s="29">
        <f>IF($B240='Formulario de Respuestas'!$D239,'Formulario de Respuestas'!$E239,"ES DIFERENTE")</f>
        <v>0</v>
      </c>
      <c r="D240" s="19" t="str">
        <f>IFERROR(VLOOKUP(CONCATENATE(C$1,C240),'Formulario de Preguntas'!$C$2:$FN$85,3,FALSE),"")</f>
        <v/>
      </c>
      <c r="E240" s="1" t="str">
        <f>IFERROR(VLOOKUP(CONCATENATE(C$1,C240),'Formulario de Preguntas'!$C$2:$FN$85,4,FALSE),"")</f>
        <v/>
      </c>
      <c r="F240" s="29">
        <f>IF($B240='Formulario de Respuestas'!$D239,'Formulario de Respuestas'!$F239,"ES DIFERENTE")</f>
        <v>0</v>
      </c>
      <c r="G240" s="19" t="str">
        <f>IFERROR(VLOOKUP(CONCATENATE(F$1,F240),'Formulario de Preguntas'!$C$2:$FN$85,3,FALSE),"")</f>
        <v/>
      </c>
      <c r="H240" s="1" t="str">
        <f>IFERROR(VLOOKUP(CONCATENATE(F$1,F240),'Formulario de Preguntas'!$C$2:$FN$85,4,FALSE),"")</f>
        <v/>
      </c>
      <c r="I240" s="29">
        <f>IF($B240='Formulario de Respuestas'!$D239,'Formulario de Respuestas'!$G239,"ES DIFERENTE")</f>
        <v>0</v>
      </c>
      <c r="J240" s="19" t="str">
        <f>IFERROR(VLOOKUP(CONCATENATE(I$1,I240),'Formulario de Preguntas'!$C$2:$FN$85,3,FALSE),"")</f>
        <v/>
      </c>
      <c r="K240" s="1" t="str">
        <f>IFERROR(VLOOKUP(CONCATENATE(I$1,I240),'Formulario de Preguntas'!$C$2:$FN$85,4,FALSE),"")</f>
        <v/>
      </c>
      <c r="L240" s="29">
        <f>IF($B240='Formulario de Respuestas'!$D239,'Formulario de Respuestas'!$H239,"ES DIFERENTE")</f>
        <v>0</v>
      </c>
      <c r="M240" s="19" t="str">
        <f>IFERROR(VLOOKUP(CONCATENATE(L$1,L240),'Formulario de Preguntas'!$C$2:$FN$85,3,FALSE),"")</f>
        <v/>
      </c>
      <c r="N240" s="1" t="str">
        <f>IFERROR(VLOOKUP(CONCATENATE(L$1,L240),'Formulario de Preguntas'!$C$2:$FN$85,4,FALSE),"")</f>
        <v/>
      </c>
      <c r="O240" s="29">
        <f>IF($B240='Formulario de Respuestas'!$D239,'Formulario de Respuestas'!$I239,"ES DIFERENTE")</f>
        <v>0</v>
      </c>
      <c r="P240" s="19" t="str">
        <f>IFERROR(VLOOKUP(CONCATENATE(O$1,O240),'Formulario de Preguntas'!$C$2:$FN$85,3,FALSE),"")</f>
        <v/>
      </c>
      <c r="Q240" s="1" t="str">
        <f>IFERROR(VLOOKUP(CONCATENATE(O$1,O240),'Formulario de Preguntas'!$C$2:$FN$85,4,FALSE),"")</f>
        <v/>
      </c>
      <c r="R240" s="29">
        <f>IF($B240='Formulario de Respuestas'!$D239,'Formulario de Respuestas'!$J239,"ES DIFERENTE")</f>
        <v>0</v>
      </c>
      <c r="S240" s="19" t="str">
        <f>IFERROR(VLOOKUP(CONCATENATE(R$1,R240),'Formulario de Preguntas'!$C$2:$FN$85,3,FALSE),"")</f>
        <v/>
      </c>
      <c r="T240" s="1" t="str">
        <f>IFERROR(VLOOKUP(CONCATENATE(R$1,R240),'Formulario de Preguntas'!$C$2:$FN$85,4,FALSE),"")</f>
        <v/>
      </c>
      <c r="U240" s="29">
        <f>IF($B240='Formulario de Respuestas'!$D239,'Formulario de Respuestas'!$K239,"ES DIFERENTE")</f>
        <v>0</v>
      </c>
      <c r="V240" s="19" t="str">
        <f>IFERROR(VLOOKUP(CONCATENATE(U$1,U240),'Formulario de Preguntas'!$C$2:$FN$85,3,FALSE),"")</f>
        <v/>
      </c>
      <c r="W240" s="1" t="str">
        <f>IFERROR(VLOOKUP(CONCATENATE(U$1,U240),'Formulario de Preguntas'!$C$2:$FN$85,4,FALSE),"")</f>
        <v/>
      </c>
      <c r="X240" s="29">
        <f>IF($B240='Formulario de Respuestas'!$D239,'Formulario de Respuestas'!$L239,"ES DIFERENTE")</f>
        <v>0</v>
      </c>
      <c r="Y240" s="19" t="str">
        <f>IFERROR(VLOOKUP(CONCATENATE(X$1,X240),'Formulario de Preguntas'!$C$2:$FN$85,3,FALSE),"")</f>
        <v/>
      </c>
      <c r="Z240" s="1" t="str">
        <f>IFERROR(VLOOKUP(CONCATENATE(X$1,X240),'Formulario de Preguntas'!$C$2:$FN$85,4,FALSE),"")</f>
        <v/>
      </c>
      <c r="AA240" s="29">
        <f>IF($B240='Formulario de Respuestas'!$D239,'Formulario de Respuestas'!$M239,"ES DIFERENTE")</f>
        <v>0</v>
      </c>
      <c r="AB240" s="19" t="str">
        <f>IFERROR(VLOOKUP(CONCATENATE(AA$1,AA240),'Formulario de Preguntas'!$C$2:$FN$85,3,FALSE),"")</f>
        <v/>
      </c>
      <c r="AC240" s="1" t="str">
        <f>IFERROR(VLOOKUP(CONCATENATE(AA$1,AA240),'Formulario de Preguntas'!$C$2:$FN$85,4,FALSE),"")</f>
        <v/>
      </c>
      <c r="AD240" s="29">
        <f>IF($B240='Formulario de Respuestas'!$D239,'Formulario de Respuestas'!$N239,"ES DIFERENTE")</f>
        <v>0</v>
      </c>
      <c r="AE240" s="19" t="str">
        <f>IFERROR(VLOOKUP(CONCATENATE(AD$1,AD240),'Formulario de Preguntas'!$C$2:$FN$85,3,FALSE),"")</f>
        <v/>
      </c>
      <c r="AF240" s="1" t="str">
        <f>IFERROR(VLOOKUP(CONCATENATE(AD$1,AD240),'Formulario de Preguntas'!$C$2:$FN$85,4,FALSE),"")</f>
        <v/>
      </c>
      <c r="AG240" s="29">
        <f>IF($B240='Formulario de Respuestas'!$D239,'Formulario de Respuestas'!$O239,"ES DIFERENTE")</f>
        <v>0</v>
      </c>
      <c r="AH240" s="19" t="str">
        <f>IFERROR(VLOOKUP(CONCATENATE(AG$1,AG240),'Formulario de Preguntas'!$C$2:$FN$85,3,FALSE),"")</f>
        <v/>
      </c>
      <c r="AI240" s="1" t="str">
        <f>IFERROR(VLOOKUP(CONCATENATE(AG$1,AG240),'Formulario de Preguntas'!$C$2:$FN$85,4,FALSE),"")</f>
        <v/>
      </c>
      <c r="AJ240" s="29">
        <f>IF($B240='Formulario de Respuestas'!$D239,'Formulario de Respuestas'!$P239,"ES DIFERENTE")</f>
        <v>0</v>
      </c>
      <c r="AK240" s="19" t="str">
        <f>IFERROR(VLOOKUP(CONCATENATE(AJ$1,AJ240),'Formulario de Preguntas'!$C$2:$FN$85,3,FALSE),"")</f>
        <v/>
      </c>
      <c r="AL240" s="1" t="str">
        <f>IFERROR(VLOOKUP(CONCATENATE(AJ$1,AJ240),'Formulario de Preguntas'!$C$2:$FN$85,4,FALSE),"")</f>
        <v/>
      </c>
      <c r="AM240" s="29">
        <f>IF($B240='Formulario de Respuestas'!$D239,'Formulario de Respuestas'!$Q239,"ES DIFERENTE")</f>
        <v>0</v>
      </c>
      <c r="AN240" s="19" t="str">
        <f>IFERROR(VLOOKUP(CONCATENATE(AM$1,AM240),'Formulario de Preguntas'!$C$2:$FN$85,3,FALSE),"")</f>
        <v/>
      </c>
      <c r="AO240" s="1" t="str">
        <f>IFERROR(VLOOKUP(CONCATENATE(AM$1,AM240),'Formulario de Preguntas'!$C$2:$FN$85,4,FALSE),"")</f>
        <v/>
      </c>
      <c r="AP240" s="29">
        <f>IF($B240='Formulario de Respuestas'!$D239,'Formulario de Respuestas'!$R239,"ES DIFERENTE")</f>
        <v>0</v>
      </c>
      <c r="AQ240" s="19" t="str">
        <f>IFERROR(VLOOKUP(CONCATENATE(AP$1,AP240),'Formulario de Preguntas'!$C$2:$FN$85,3,FALSE),"")</f>
        <v/>
      </c>
      <c r="AR240" s="1" t="str">
        <f>IFERROR(VLOOKUP(CONCATENATE(AP$1,AP240),'Formulario de Preguntas'!$C$2:$FN$85,4,FALSE),"")</f>
        <v/>
      </c>
      <c r="AS240" s="29">
        <f>IF($B240='Formulario de Respuestas'!$D239,'Formulario de Respuestas'!$S239,"ES DIFERENTE")</f>
        <v>0</v>
      </c>
      <c r="AT240" s="19" t="str">
        <f>IFERROR(VLOOKUP(CONCATENATE(AS$1,AS240),'Formulario de Preguntas'!$C$2:$FN$85,3,FALSE),"")</f>
        <v/>
      </c>
      <c r="AU240" s="1" t="str">
        <f>IFERROR(VLOOKUP(CONCATENATE(AS$1,AS240),'Formulario de Preguntas'!$C$2:$FN$85,4,FALSE),"")</f>
        <v/>
      </c>
      <c r="AV240" s="29">
        <f>IF($B240='Formulario de Respuestas'!$D239,'Formulario de Respuestas'!$T239,"ES DIFERENTE")</f>
        <v>0</v>
      </c>
      <c r="AW240" s="19" t="str">
        <f>IFERROR(VLOOKUP(CONCATENATE(AV$1,AV240),'Formulario de Preguntas'!$C$2:$FN$85,3,FALSE),"")</f>
        <v/>
      </c>
      <c r="AX240" s="1" t="str">
        <f>IFERROR(VLOOKUP(CONCATENATE(AV$1,AV240),'Formulario de Preguntas'!$C$2:$FN$85,4,FALSE),"")</f>
        <v/>
      </c>
      <c r="AY240" s="29">
        <f>IF($B240='Formulario de Respuestas'!$D239,'Formulario de Respuestas'!$U239,"ES DIFERENTE")</f>
        <v>0</v>
      </c>
      <c r="AZ240" s="19" t="str">
        <f>IFERROR(VLOOKUP(CONCATENATE(AY$1,AY240),'Formulario de Preguntas'!$C$2:$FN$85,3,FALSE),"")</f>
        <v/>
      </c>
      <c r="BA240" s="1" t="str">
        <f>IFERROR(VLOOKUP(CONCATENATE(AY$1,AY240),'Formulario de Preguntas'!$C$2:$FN$85,4,FALSE),"")</f>
        <v/>
      </c>
      <c r="BB240" s="29">
        <f>IF($B240='Formulario de Respuestas'!$D239,'Formulario de Respuestas'!$V239,"ES DIFERENTE")</f>
        <v>0</v>
      </c>
      <c r="BC240" s="19" t="str">
        <f>IFERROR(VLOOKUP(CONCATENATE(BB$1,BB240),'Formulario de Preguntas'!$C$2:$FN$85,3,FALSE),"")</f>
        <v/>
      </c>
      <c r="BD240" s="1" t="str">
        <f>IFERROR(VLOOKUP(CONCATENATE(BB$1,BB240),'Formulario de Preguntas'!$C$2:$FN$85,4,FALSE),"")</f>
        <v/>
      </c>
      <c r="BE240" s="29">
        <f>IF($B240='Formulario de Respuestas'!$D239,'Formulario de Respuestas'!$W239,"ES DIFERENTE")</f>
        <v>0</v>
      </c>
      <c r="BF240" s="19" t="str">
        <f>IFERROR(VLOOKUP(CONCATENATE(BE$1,BE240),'Formulario de Preguntas'!$C$2:$FN$85,3,FALSE),"")</f>
        <v/>
      </c>
      <c r="BG240" s="1" t="str">
        <f>IFERROR(VLOOKUP(CONCATENATE(BE$1,BE240),'Formulario de Preguntas'!$C$2:$FN$85,4,FALSE),"")</f>
        <v/>
      </c>
      <c r="BH240" s="29">
        <f>IF($B240='Formulario de Respuestas'!$D239,'Formulario de Respuestas'!$X239,"ES DIFERENTE")</f>
        <v>0</v>
      </c>
      <c r="BI240" s="19" t="str">
        <f>IFERROR(VLOOKUP(CONCATENATE(BH$1,BH240),'Formulario de Preguntas'!$C$2:$FN$85,3,FALSE),"")</f>
        <v/>
      </c>
      <c r="BJ240" s="1" t="str">
        <f>IFERROR(VLOOKUP(CONCATENATE(BH$1,BH240),'Formulario de Preguntas'!$C$2:$FN$85,4,FALSE),"")</f>
        <v/>
      </c>
      <c r="BL240" s="29">
        <f>IF($B240='Formulario de Respuestas'!$D239,'Formulario de Respuestas'!$X239,"ES DIFERENTE")</f>
        <v>0</v>
      </c>
      <c r="BM240" s="19" t="str">
        <f>IFERROR(VLOOKUP(CONCATENATE(BL$1,BL240),'Formulario de Preguntas'!$C$2:$FN$85,3,FALSE),"")</f>
        <v/>
      </c>
      <c r="BN240" s="1" t="str">
        <f>IFERROR(VLOOKUP(CONCATENATE(BL$1,BL240),'Formulario de Preguntas'!$C$2:$FN$85,4,FALSE),"")</f>
        <v/>
      </c>
      <c r="BP240" s="1">
        <f t="shared" si="10"/>
        <v>0</v>
      </c>
      <c r="BQ240" s="1">
        <f t="shared" si="11"/>
        <v>0.25</v>
      </c>
      <c r="BR240" s="1">
        <f t="shared" si="12"/>
        <v>0</v>
      </c>
      <c r="BS240" s="1">
        <f>COUNTIF('Formulario de Respuestas'!$E239:$AC239,"A")</f>
        <v>0</v>
      </c>
      <c r="BT240" s="1">
        <f>COUNTIF('Formulario de Respuestas'!$E239:$AC239,"B")</f>
        <v>0</v>
      </c>
      <c r="BU240" s="1">
        <f>COUNTIF('Formulario de Respuestas'!$E239:$AC239,"C")</f>
        <v>0</v>
      </c>
      <c r="BV240" s="1">
        <f>COUNTIF('Formulario de Respuestas'!$E239:$AC239,"D")</f>
        <v>0</v>
      </c>
      <c r="BW240" s="1">
        <f>COUNTIF('Formulario de Respuestas'!$E239:$AC239,"E (RESPUESTA ANULADA)")</f>
        <v>0</v>
      </c>
    </row>
    <row r="241" spans="1:75" x14ac:dyDescent="0.25">
      <c r="A241" s="1">
        <f>'Formulario de Respuestas'!C240</f>
        <v>0</v>
      </c>
      <c r="B241" s="1">
        <f>'Formulario de Respuestas'!D240</f>
        <v>0</v>
      </c>
      <c r="C241" s="29">
        <f>IF($B241='Formulario de Respuestas'!$D240,'Formulario de Respuestas'!$E240,"ES DIFERENTE")</f>
        <v>0</v>
      </c>
      <c r="D241" s="19" t="str">
        <f>IFERROR(VLOOKUP(CONCATENATE(C$1,C241),'Formulario de Preguntas'!$C$2:$FN$85,3,FALSE),"")</f>
        <v/>
      </c>
      <c r="E241" s="1" t="str">
        <f>IFERROR(VLOOKUP(CONCATENATE(C$1,C241),'Formulario de Preguntas'!$C$2:$FN$85,4,FALSE),"")</f>
        <v/>
      </c>
      <c r="F241" s="29">
        <f>IF($B241='Formulario de Respuestas'!$D240,'Formulario de Respuestas'!$F240,"ES DIFERENTE")</f>
        <v>0</v>
      </c>
      <c r="G241" s="19" t="str">
        <f>IFERROR(VLOOKUP(CONCATENATE(F$1,F241),'Formulario de Preguntas'!$C$2:$FN$85,3,FALSE),"")</f>
        <v/>
      </c>
      <c r="H241" s="1" t="str">
        <f>IFERROR(VLOOKUP(CONCATENATE(F$1,F241),'Formulario de Preguntas'!$C$2:$FN$85,4,FALSE),"")</f>
        <v/>
      </c>
      <c r="I241" s="29">
        <f>IF($B241='Formulario de Respuestas'!$D240,'Formulario de Respuestas'!$G240,"ES DIFERENTE")</f>
        <v>0</v>
      </c>
      <c r="J241" s="19" t="str">
        <f>IFERROR(VLOOKUP(CONCATENATE(I$1,I241),'Formulario de Preguntas'!$C$2:$FN$85,3,FALSE),"")</f>
        <v/>
      </c>
      <c r="K241" s="1" t="str">
        <f>IFERROR(VLOOKUP(CONCATENATE(I$1,I241),'Formulario de Preguntas'!$C$2:$FN$85,4,FALSE),"")</f>
        <v/>
      </c>
      <c r="L241" s="29">
        <f>IF($B241='Formulario de Respuestas'!$D240,'Formulario de Respuestas'!$H240,"ES DIFERENTE")</f>
        <v>0</v>
      </c>
      <c r="M241" s="19" t="str">
        <f>IFERROR(VLOOKUP(CONCATENATE(L$1,L241),'Formulario de Preguntas'!$C$2:$FN$85,3,FALSE),"")</f>
        <v/>
      </c>
      <c r="N241" s="1" t="str">
        <f>IFERROR(VLOOKUP(CONCATENATE(L$1,L241),'Formulario de Preguntas'!$C$2:$FN$85,4,FALSE),"")</f>
        <v/>
      </c>
      <c r="O241" s="29">
        <f>IF($B241='Formulario de Respuestas'!$D240,'Formulario de Respuestas'!$I240,"ES DIFERENTE")</f>
        <v>0</v>
      </c>
      <c r="P241" s="19" t="str">
        <f>IFERROR(VLOOKUP(CONCATENATE(O$1,O241),'Formulario de Preguntas'!$C$2:$FN$85,3,FALSE),"")</f>
        <v/>
      </c>
      <c r="Q241" s="1" t="str">
        <f>IFERROR(VLOOKUP(CONCATENATE(O$1,O241),'Formulario de Preguntas'!$C$2:$FN$85,4,FALSE),"")</f>
        <v/>
      </c>
      <c r="R241" s="29">
        <f>IF($B241='Formulario de Respuestas'!$D240,'Formulario de Respuestas'!$J240,"ES DIFERENTE")</f>
        <v>0</v>
      </c>
      <c r="S241" s="19" t="str">
        <f>IFERROR(VLOOKUP(CONCATENATE(R$1,R241),'Formulario de Preguntas'!$C$2:$FN$85,3,FALSE),"")</f>
        <v/>
      </c>
      <c r="T241" s="1" t="str">
        <f>IFERROR(VLOOKUP(CONCATENATE(R$1,R241),'Formulario de Preguntas'!$C$2:$FN$85,4,FALSE),"")</f>
        <v/>
      </c>
      <c r="U241" s="29">
        <f>IF($B241='Formulario de Respuestas'!$D240,'Formulario de Respuestas'!$K240,"ES DIFERENTE")</f>
        <v>0</v>
      </c>
      <c r="V241" s="19" t="str">
        <f>IFERROR(VLOOKUP(CONCATENATE(U$1,U241),'Formulario de Preguntas'!$C$2:$FN$85,3,FALSE),"")</f>
        <v/>
      </c>
      <c r="W241" s="1" t="str">
        <f>IFERROR(VLOOKUP(CONCATENATE(U$1,U241),'Formulario de Preguntas'!$C$2:$FN$85,4,FALSE),"")</f>
        <v/>
      </c>
      <c r="X241" s="29">
        <f>IF($B241='Formulario de Respuestas'!$D240,'Formulario de Respuestas'!$L240,"ES DIFERENTE")</f>
        <v>0</v>
      </c>
      <c r="Y241" s="19" t="str">
        <f>IFERROR(VLOOKUP(CONCATENATE(X$1,X241),'Formulario de Preguntas'!$C$2:$FN$85,3,FALSE),"")</f>
        <v/>
      </c>
      <c r="Z241" s="1" t="str">
        <f>IFERROR(VLOOKUP(CONCATENATE(X$1,X241),'Formulario de Preguntas'!$C$2:$FN$85,4,FALSE),"")</f>
        <v/>
      </c>
      <c r="AA241" s="29">
        <f>IF($B241='Formulario de Respuestas'!$D240,'Formulario de Respuestas'!$M240,"ES DIFERENTE")</f>
        <v>0</v>
      </c>
      <c r="AB241" s="19" t="str">
        <f>IFERROR(VLOOKUP(CONCATENATE(AA$1,AA241),'Formulario de Preguntas'!$C$2:$FN$85,3,FALSE),"")</f>
        <v/>
      </c>
      <c r="AC241" s="1" t="str">
        <f>IFERROR(VLOOKUP(CONCATENATE(AA$1,AA241),'Formulario de Preguntas'!$C$2:$FN$85,4,FALSE),"")</f>
        <v/>
      </c>
      <c r="AD241" s="29">
        <f>IF($B241='Formulario de Respuestas'!$D240,'Formulario de Respuestas'!$N240,"ES DIFERENTE")</f>
        <v>0</v>
      </c>
      <c r="AE241" s="19" t="str">
        <f>IFERROR(VLOOKUP(CONCATENATE(AD$1,AD241),'Formulario de Preguntas'!$C$2:$FN$85,3,FALSE),"")</f>
        <v/>
      </c>
      <c r="AF241" s="1" t="str">
        <f>IFERROR(VLOOKUP(CONCATENATE(AD$1,AD241),'Formulario de Preguntas'!$C$2:$FN$85,4,FALSE),"")</f>
        <v/>
      </c>
      <c r="AG241" s="29">
        <f>IF($B241='Formulario de Respuestas'!$D240,'Formulario de Respuestas'!$O240,"ES DIFERENTE")</f>
        <v>0</v>
      </c>
      <c r="AH241" s="19" t="str">
        <f>IFERROR(VLOOKUP(CONCATENATE(AG$1,AG241),'Formulario de Preguntas'!$C$2:$FN$85,3,FALSE),"")</f>
        <v/>
      </c>
      <c r="AI241" s="1" t="str">
        <f>IFERROR(VLOOKUP(CONCATENATE(AG$1,AG241),'Formulario de Preguntas'!$C$2:$FN$85,4,FALSE),"")</f>
        <v/>
      </c>
      <c r="AJ241" s="29">
        <f>IF($B241='Formulario de Respuestas'!$D240,'Formulario de Respuestas'!$P240,"ES DIFERENTE")</f>
        <v>0</v>
      </c>
      <c r="AK241" s="19" t="str">
        <f>IFERROR(VLOOKUP(CONCATENATE(AJ$1,AJ241),'Formulario de Preguntas'!$C$2:$FN$85,3,FALSE),"")</f>
        <v/>
      </c>
      <c r="AL241" s="1" t="str">
        <f>IFERROR(VLOOKUP(CONCATENATE(AJ$1,AJ241),'Formulario de Preguntas'!$C$2:$FN$85,4,FALSE),"")</f>
        <v/>
      </c>
      <c r="AM241" s="29">
        <f>IF($B241='Formulario de Respuestas'!$D240,'Formulario de Respuestas'!$Q240,"ES DIFERENTE")</f>
        <v>0</v>
      </c>
      <c r="AN241" s="19" t="str">
        <f>IFERROR(VLOOKUP(CONCATENATE(AM$1,AM241),'Formulario de Preguntas'!$C$2:$FN$85,3,FALSE),"")</f>
        <v/>
      </c>
      <c r="AO241" s="1" t="str">
        <f>IFERROR(VLOOKUP(CONCATENATE(AM$1,AM241),'Formulario de Preguntas'!$C$2:$FN$85,4,FALSE),"")</f>
        <v/>
      </c>
      <c r="AP241" s="29">
        <f>IF($B241='Formulario de Respuestas'!$D240,'Formulario de Respuestas'!$R240,"ES DIFERENTE")</f>
        <v>0</v>
      </c>
      <c r="AQ241" s="19" t="str">
        <f>IFERROR(VLOOKUP(CONCATENATE(AP$1,AP241),'Formulario de Preguntas'!$C$2:$FN$85,3,FALSE),"")</f>
        <v/>
      </c>
      <c r="AR241" s="1" t="str">
        <f>IFERROR(VLOOKUP(CONCATENATE(AP$1,AP241),'Formulario de Preguntas'!$C$2:$FN$85,4,FALSE),"")</f>
        <v/>
      </c>
      <c r="AS241" s="29">
        <f>IF($B241='Formulario de Respuestas'!$D240,'Formulario de Respuestas'!$S240,"ES DIFERENTE")</f>
        <v>0</v>
      </c>
      <c r="AT241" s="19" t="str">
        <f>IFERROR(VLOOKUP(CONCATENATE(AS$1,AS241),'Formulario de Preguntas'!$C$2:$FN$85,3,FALSE),"")</f>
        <v/>
      </c>
      <c r="AU241" s="1" t="str">
        <f>IFERROR(VLOOKUP(CONCATENATE(AS$1,AS241),'Formulario de Preguntas'!$C$2:$FN$85,4,FALSE),"")</f>
        <v/>
      </c>
      <c r="AV241" s="29">
        <f>IF($B241='Formulario de Respuestas'!$D240,'Formulario de Respuestas'!$T240,"ES DIFERENTE")</f>
        <v>0</v>
      </c>
      <c r="AW241" s="19" t="str">
        <f>IFERROR(VLOOKUP(CONCATENATE(AV$1,AV241),'Formulario de Preguntas'!$C$2:$FN$85,3,FALSE),"")</f>
        <v/>
      </c>
      <c r="AX241" s="1" t="str">
        <f>IFERROR(VLOOKUP(CONCATENATE(AV$1,AV241),'Formulario de Preguntas'!$C$2:$FN$85,4,FALSE),"")</f>
        <v/>
      </c>
      <c r="AY241" s="29">
        <f>IF($B241='Formulario de Respuestas'!$D240,'Formulario de Respuestas'!$U240,"ES DIFERENTE")</f>
        <v>0</v>
      </c>
      <c r="AZ241" s="19" t="str">
        <f>IFERROR(VLOOKUP(CONCATENATE(AY$1,AY241),'Formulario de Preguntas'!$C$2:$FN$85,3,FALSE),"")</f>
        <v/>
      </c>
      <c r="BA241" s="1" t="str">
        <f>IFERROR(VLOOKUP(CONCATENATE(AY$1,AY241),'Formulario de Preguntas'!$C$2:$FN$85,4,FALSE),"")</f>
        <v/>
      </c>
      <c r="BB241" s="29">
        <f>IF($B241='Formulario de Respuestas'!$D240,'Formulario de Respuestas'!$V240,"ES DIFERENTE")</f>
        <v>0</v>
      </c>
      <c r="BC241" s="19" t="str">
        <f>IFERROR(VLOOKUP(CONCATENATE(BB$1,BB241),'Formulario de Preguntas'!$C$2:$FN$85,3,FALSE),"")</f>
        <v/>
      </c>
      <c r="BD241" s="1" t="str">
        <f>IFERROR(VLOOKUP(CONCATENATE(BB$1,BB241),'Formulario de Preguntas'!$C$2:$FN$85,4,FALSE),"")</f>
        <v/>
      </c>
      <c r="BE241" s="29">
        <f>IF($B241='Formulario de Respuestas'!$D240,'Formulario de Respuestas'!$W240,"ES DIFERENTE")</f>
        <v>0</v>
      </c>
      <c r="BF241" s="19" t="str">
        <f>IFERROR(VLOOKUP(CONCATENATE(BE$1,BE241),'Formulario de Preguntas'!$C$2:$FN$85,3,FALSE),"")</f>
        <v/>
      </c>
      <c r="BG241" s="1" t="str">
        <f>IFERROR(VLOOKUP(CONCATENATE(BE$1,BE241),'Formulario de Preguntas'!$C$2:$FN$85,4,FALSE),"")</f>
        <v/>
      </c>
      <c r="BH241" s="29">
        <f>IF($B241='Formulario de Respuestas'!$D240,'Formulario de Respuestas'!$X240,"ES DIFERENTE")</f>
        <v>0</v>
      </c>
      <c r="BI241" s="19" t="str">
        <f>IFERROR(VLOOKUP(CONCATENATE(BH$1,BH241),'Formulario de Preguntas'!$C$2:$FN$85,3,FALSE),"")</f>
        <v/>
      </c>
      <c r="BJ241" s="1" t="str">
        <f>IFERROR(VLOOKUP(CONCATENATE(BH$1,BH241),'Formulario de Preguntas'!$C$2:$FN$85,4,FALSE),"")</f>
        <v/>
      </c>
      <c r="BL241" s="29">
        <f>IF($B241='Formulario de Respuestas'!$D240,'Formulario de Respuestas'!$X240,"ES DIFERENTE")</f>
        <v>0</v>
      </c>
      <c r="BM241" s="19" t="str">
        <f>IFERROR(VLOOKUP(CONCATENATE(BL$1,BL241),'Formulario de Preguntas'!$C$2:$FN$85,3,FALSE),"")</f>
        <v/>
      </c>
      <c r="BN241" s="1" t="str">
        <f>IFERROR(VLOOKUP(CONCATENATE(BL$1,BL241),'Formulario de Preguntas'!$C$2:$FN$85,4,FALSE),"")</f>
        <v/>
      </c>
      <c r="BP241" s="1">
        <f t="shared" si="10"/>
        <v>0</v>
      </c>
      <c r="BQ241" s="1">
        <f t="shared" si="11"/>
        <v>0.25</v>
      </c>
      <c r="BR241" s="1">
        <f t="shared" si="12"/>
        <v>0</v>
      </c>
      <c r="BS241" s="1">
        <f>COUNTIF('Formulario de Respuestas'!$E240:$AC240,"A")</f>
        <v>0</v>
      </c>
      <c r="BT241" s="1">
        <f>COUNTIF('Formulario de Respuestas'!$E240:$AC240,"B")</f>
        <v>0</v>
      </c>
      <c r="BU241" s="1">
        <f>COUNTIF('Formulario de Respuestas'!$E240:$AC240,"C")</f>
        <v>0</v>
      </c>
      <c r="BV241" s="1">
        <f>COUNTIF('Formulario de Respuestas'!$E240:$AC240,"D")</f>
        <v>0</v>
      </c>
      <c r="BW241" s="1">
        <f>COUNTIF('Formulario de Respuestas'!$E240:$AC240,"E (RESPUESTA ANULADA)")</f>
        <v>0</v>
      </c>
    </row>
    <row r="242" spans="1:75" x14ac:dyDescent="0.25">
      <c r="A242" s="1">
        <f>'Formulario de Respuestas'!C241</f>
        <v>0</v>
      </c>
      <c r="B242" s="1">
        <f>'Formulario de Respuestas'!D241</f>
        <v>0</v>
      </c>
      <c r="C242" s="29">
        <f>IF($B242='Formulario de Respuestas'!$D241,'Formulario de Respuestas'!$E241,"ES DIFERENTE")</f>
        <v>0</v>
      </c>
      <c r="D242" s="19" t="str">
        <f>IFERROR(VLOOKUP(CONCATENATE(C$1,C242),'Formulario de Preguntas'!$C$2:$FN$85,3,FALSE),"")</f>
        <v/>
      </c>
      <c r="E242" s="1" t="str">
        <f>IFERROR(VLOOKUP(CONCATENATE(C$1,C242),'Formulario de Preguntas'!$C$2:$FN$85,4,FALSE),"")</f>
        <v/>
      </c>
      <c r="F242" s="29">
        <f>IF($B242='Formulario de Respuestas'!$D241,'Formulario de Respuestas'!$F241,"ES DIFERENTE")</f>
        <v>0</v>
      </c>
      <c r="G242" s="19" t="str">
        <f>IFERROR(VLOOKUP(CONCATENATE(F$1,F242),'Formulario de Preguntas'!$C$2:$FN$85,3,FALSE),"")</f>
        <v/>
      </c>
      <c r="H242" s="1" t="str">
        <f>IFERROR(VLOOKUP(CONCATENATE(F$1,F242),'Formulario de Preguntas'!$C$2:$FN$85,4,FALSE),"")</f>
        <v/>
      </c>
      <c r="I242" s="29">
        <f>IF($B242='Formulario de Respuestas'!$D241,'Formulario de Respuestas'!$G241,"ES DIFERENTE")</f>
        <v>0</v>
      </c>
      <c r="J242" s="19" t="str">
        <f>IFERROR(VLOOKUP(CONCATENATE(I$1,I242),'Formulario de Preguntas'!$C$2:$FN$85,3,FALSE),"")</f>
        <v/>
      </c>
      <c r="K242" s="1" t="str">
        <f>IFERROR(VLOOKUP(CONCATENATE(I$1,I242),'Formulario de Preguntas'!$C$2:$FN$85,4,FALSE),"")</f>
        <v/>
      </c>
      <c r="L242" s="29">
        <f>IF($B242='Formulario de Respuestas'!$D241,'Formulario de Respuestas'!$H241,"ES DIFERENTE")</f>
        <v>0</v>
      </c>
      <c r="M242" s="19" t="str">
        <f>IFERROR(VLOOKUP(CONCATENATE(L$1,L242),'Formulario de Preguntas'!$C$2:$FN$85,3,FALSE),"")</f>
        <v/>
      </c>
      <c r="N242" s="1" t="str">
        <f>IFERROR(VLOOKUP(CONCATENATE(L$1,L242),'Formulario de Preguntas'!$C$2:$FN$85,4,FALSE),"")</f>
        <v/>
      </c>
      <c r="O242" s="29">
        <f>IF($B242='Formulario de Respuestas'!$D241,'Formulario de Respuestas'!$I241,"ES DIFERENTE")</f>
        <v>0</v>
      </c>
      <c r="P242" s="19" t="str">
        <f>IFERROR(VLOOKUP(CONCATENATE(O$1,O242),'Formulario de Preguntas'!$C$2:$FN$85,3,FALSE),"")</f>
        <v/>
      </c>
      <c r="Q242" s="1" t="str">
        <f>IFERROR(VLOOKUP(CONCATENATE(O$1,O242),'Formulario de Preguntas'!$C$2:$FN$85,4,FALSE),"")</f>
        <v/>
      </c>
      <c r="R242" s="29">
        <f>IF($B242='Formulario de Respuestas'!$D241,'Formulario de Respuestas'!$J241,"ES DIFERENTE")</f>
        <v>0</v>
      </c>
      <c r="S242" s="19" t="str">
        <f>IFERROR(VLOOKUP(CONCATENATE(R$1,R242),'Formulario de Preguntas'!$C$2:$FN$85,3,FALSE),"")</f>
        <v/>
      </c>
      <c r="T242" s="1" t="str">
        <f>IFERROR(VLOOKUP(CONCATENATE(R$1,R242),'Formulario de Preguntas'!$C$2:$FN$85,4,FALSE),"")</f>
        <v/>
      </c>
      <c r="U242" s="29">
        <f>IF($B242='Formulario de Respuestas'!$D241,'Formulario de Respuestas'!$K241,"ES DIFERENTE")</f>
        <v>0</v>
      </c>
      <c r="V242" s="19" t="str">
        <f>IFERROR(VLOOKUP(CONCATENATE(U$1,U242),'Formulario de Preguntas'!$C$2:$FN$85,3,FALSE),"")</f>
        <v/>
      </c>
      <c r="W242" s="1" t="str">
        <f>IFERROR(VLOOKUP(CONCATENATE(U$1,U242),'Formulario de Preguntas'!$C$2:$FN$85,4,FALSE),"")</f>
        <v/>
      </c>
      <c r="X242" s="29">
        <f>IF($B242='Formulario de Respuestas'!$D241,'Formulario de Respuestas'!$L241,"ES DIFERENTE")</f>
        <v>0</v>
      </c>
      <c r="Y242" s="19" t="str">
        <f>IFERROR(VLOOKUP(CONCATENATE(X$1,X242),'Formulario de Preguntas'!$C$2:$FN$85,3,FALSE),"")</f>
        <v/>
      </c>
      <c r="Z242" s="1" t="str">
        <f>IFERROR(VLOOKUP(CONCATENATE(X$1,X242),'Formulario de Preguntas'!$C$2:$FN$85,4,FALSE),"")</f>
        <v/>
      </c>
      <c r="AA242" s="29">
        <f>IF($B242='Formulario de Respuestas'!$D241,'Formulario de Respuestas'!$M241,"ES DIFERENTE")</f>
        <v>0</v>
      </c>
      <c r="AB242" s="19" t="str">
        <f>IFERROR(VLOOKUP(CONCATENATE(AA$1,AA242),'Formulario de Preguntas'!$C$2:$FN$85,3,FALSE),"")</f>
        <v/>
      </c>
      <c r="AC242" s="1" t="str">
        <f>IFERROR(VLOOKUP(CONCATENATE(AA$1,AA242),'Formulario de Preguntas'!$C$2:$FN$85,4,FALSE),"")</f>
        <v/>
      </c>
      <c r="AD242" s="29">
        <f>IF($B242='Formulario de Respuestas'!$D241,'Formulario de Respuestas'!$N241,"ES DIFERENTE")</f>
        <v>0</v>
      </c>
      <c r="AE242" s="19" t="str">
        <f>IFERROR(VLOOKUP(CONCATENATE(AD$1,AD242),'Formulario de Preguntas'!$C$2:$FN$85,3,FALSE),"")</f>
        <v/>
      </c>
      <c r="AF242" s="1" t="str">
        <f>IFERROR(VLOOKUP(CONCATENATE(AD$1,AD242),'Formulario de Preguntas'!$C$2:$FN$85,4,FALSE),"")</f>
        <v/>
      </c>
      <c r="AG242" s="29">
        <f>IF($B242='Formulario de Respuestas'!$D241,'Formulario de Respuestas'!$O241,"ES DIFERENTE")</f>
        <v>0</v>
      </c>
      <c r="AH242" s="19" t="str">
        <f>IFERROR(VLOOKUP(CONCATENATE(AG$1,AG242),'Formulario de Preguntas'!$C$2:$FN$85,3,FALSE),"")</f>
        <v/>
      </c>
      <c r="AI242" s="1" t="str">
        <f>IFERROR(VLOOKUP(CONCATENATE(AG$1,AG242),'Formulario de Preguntas'!$C$2:$FN$85,4,FALSE),"")</f>
        <v/>
      </c>
      <c r="AJ242" s="29">
        <f>IF($B242='Formulario de Respuestas'!$D241,'Formulario de Respuestas'!$P241,"ES DIFERENTE")</f>
        <v>0</v>
      </c>
      <c r="AK242" s="19" t="str">
        <f>IFERROR(VLOOKUP(CONCATENATE(AJ$1,AJ242),'Formulario de Preguntas'!$C$2:$FN$85,3,FALSE),"")</f>
        <v/>
      </c>
      <c r="AL242" s="1" t="str">
        <f>IFERROR(VLOOKUP(CONCATENATE(AJ$1,AJ242),'Formulario de Preguntas'!$C$2:$FN$85,4,FALSE),"")</f>
        <v/>
      </c>
      <c r="AM242" s="29">
        <f>IF($B242='Formulario de Respuestas'!$D241,'Formulario de Respuestas'!$Q241,"ES DIFERENTE")</f>
        <v>0</v>
      </c>
      <c r="AN242" s="19" t="str">
        <f>IFERROR(VLOOKUP(CONCATENATE(AM$1,AM242),'Formulario de Preguntas'!$C$2:$FN$85,3,FALSE),"")</f>
        <v/>
      </c>
      <c r="AO242" s="1" t="str">
        <f>IFERROR(VLOOKUP(CONCATENATE(AM$1,AM242),'Formulario de Preguntas'!$C$2:$FN$85,4,FALSE),"")</f>
        <v/>
      </c>
      <c r="AP242" s="29">
        <f>IF($B242='Formulario de Respuestas'!$D241,'Formulario de Respuestas'!$R241,"ES DIFERENTE")</f>
        <v>0</v>
      </c>
      <c r="AQ242" s="19" t="str">
        <f>IFERROR(VLOOKUP(CONCATENATE(AP$1,AP242),'Formulario de Preguntas'!$C$2:$FN$85,3,FALSE),"")</f>
        <v/>
      </c>
      <c r="AR242" s="1" t="str">
        <f>IFERROR(VLOOKUP(CONCATENATE(AP$1,AP242),'Formulario de Preguntas'!$C$2:$FN$85,4,FALSE),"")</f>
        <v/>
      </c>
      <c r="AS242" s="29">
        <f>IF($B242='Formulario de Respuestas'!$D241,'Formulario de Respuestas'!$S241,"ES DIFERENTE")</f>
        <v>0</v>
      </c>
      <c r="AT242" s="19" t="str">
        <f>IFERROR(VLOOKUP(CONCATENATE(AS$1,AS242),'Formulario de Preguntas'!$C$2:$FN$85,3,FALSE),"")</f>
        <v/>
      </c>
      <c r="AU242" s="1" t="str">
        <f>IFERROR(VLOOKUP(CONCATENATE(AS$1,AS242),'Formulario de Preguntas'!$C$2:$FN$85,4,FALSE),"")</f>
        <v/>
      </c>
      <c r="AV242" s="29">
        <f>IF($B242='Formulario de Respuestas'!$D241,'Formulario de Respuestas'!$T241,"ES DIFERENTE")</f>
        <v>0</v>
      </c>
      <c r="AW242" s="19" t="str">
        <f>IFERROR(VLOOKUP(CONCATENATE(AV$1,AV242),'Formulario de Preguntas'!$C$2:$FN$85,3,FALSE),"")</f>
        <v/>
      </c>
      <c r="AX242" s="1" t="str">
        <f>IFERROR(VLOOKUP(CONCATENATE(AV$1,AV242),'Formulario de Preguntas'!$C$2:$FN$85,4,FALSE),"")</f>
        <v/>
      </c>
      <c r="AY242" s="29">
        <f>IF($B242='Formulario de Respuestas'!$D241,'Formulario de Respuestas'!$U241,"ES DIFERENTE")</f>
        <v>0</v>
      </c>
      <c r="AZ242" s="19" t="str">
        <f>IFERROR(VLOOKUP(CONCATENATE(AY$1,AY242),'Formulario de Preguntas'!$C$2:$FN$85,3,FALSE),"")</f>
        <v/>
      </c>
      <c r="BA242" s="1" t="str">
        <f>IFERROR(VLOOKUP(CONCATENATE(AY$1,AY242),'Formulario de Preguntas'!$C$2:$FN$85,4,FALSE),"")</f>
        <v/>
      </c>
      <c r="BB242" s="29">
        <f>IF($B242='Formulario de Respuestas'!$D241,'Formulario de Respuestas'!$V241,"ES DIFERENTE")</f>
        <v>0</v>
      </c>
      <c r="BC242" s="19" t="str">
        <f>IFERROR(VLOOKUP(CONCATENATE(BB$1,BB242),'Formulario de Preguntas'!$C$2:$FN$85,3,FALSE),"")</f>
        <v/>
      </c>
      <c r="BD242" s="1" t="str">
        <f>IFERROR(VLOOKUP(CONCATENATE(BB$1,BB242),'Formulario de Preguntas'!$C$2:$FN$85,4,FALSE),"")</f>
        <v/>
      </c>
      <c r="BE242" s="29">
        <f>IF($B242='Formulario de Respuestas'!$D241,'Formulario de Respuestas'!$W241,"ES DIFERENTE")</f>
        <v>0</v>
      </c>
      <c r="BF242" s="19" t="str">
        <f>IFERROR(VLOOKUP(CONCATENATE(BE$1,BE242),'Formulario de Preguntas'!$C$2:$FN$85,3,FALSE),"")</f>
        <v/>
      </c>
      <c r="BG242" s="1" t="str">
        <f>IFERROR(VLOOKUP(CONCATENATE(BE$1,BE242),'Formulario de Preguntas'!$C$2:$FN$85,4,FALSE),"")</f>
        <v/>
      </c>
      <c r="BH242" s="29">
        <f>IF($B242='Formulario de Respuestas'!$D241,'Formulario de Respuestas'!$X241,"ES DIFERENTE")</f>
        <v>0</v>
      </c>
      <c r="BI242" s="19" t="str">
        <f>IFERROR(VLOOKUP(CONCATENATE(BH$1,BH242),'Formulario de Preguntas'!$C$2:$FN$85,3,FALSE),"")</f>
        <v/>
      </c>
      <c r="BJ242" s="1" t="str">
        <f>IFERROR(VLOOKUP(CONCATENATE(BH$1,BH242),'Formulario de Preguntas'!$C$2:$FN$85,4,FALSE),"")</f>
        <v/>
      </c>
      <c r="BL242" s="29">
        <f>IF($B242='Formulario de Respuestas'!$D241,'Formulario de Respuestas'!$X241,"ES DIFERENTE")</f>
        <v>0</v>
      </c>
      <c r="BM242" s="19" t="str">
        <f>IFERROR(VLOOKUP(CONCATENATE(BL$1,BL242),'Formulario de Preguntas'!$C$2:$FN$85,3,FALSE),"")</f>
        <v/>
      </c>
      <c r="BN242" s="1" t="str">
        <f>IFERROR(VLOOKUP(CONCATENATE(BL$1,BL242),'Formulario de Preguntas'!$C$2:$FN$85,4,FALSE),"")</f>
        <v/>
      </c>
      <c r="BP242" s="1">
        <f t="shared" si="10"/>
        <v>0</v>
      </c>
      <c r="BQ242" s="1">
        <f t="shared" si="11"/>
        <v>0.25</v>
      </c>
      <c r="BR242" s="1">
        <f t="shared" si="12"/>
        <v>0</v>
      </c>
      <c r="BS242" s="1">
        <f>COUNTIF('Formulario de Respuestas'!$E241:$AC241,"A")</f>
        <v>0</v>
      </c>
      <c r="BT242" s="1">
        <f>COUNTIF('Formulario de Respuestas'!$E241:$AC241,"B")</f>
        <v>0</v>
      </c>
      <c r="BU242" s="1">
        <f>COUNTIF('Formulario de Respuestas'!$E241:$AC241,"C")</f>
        <v>0</v>
      </c>
      <c r="BV242" s="1">
        <f>COUNTIF('Formulario de Respuestas'!$E241:$AC241,"D")</f>
        <v>0</v>
      </c>
      <c r="BW242" s="1">
        <f>COUNTIF('Formulario de Respuestas'!$E241:$AC241,"E (RESPUESTA ANULADA)")</f>
        <v>0</v>
      </c>
    </row>
    <row r="243" spans="1:75" x14ac:dyDescent="0.25">
      <c r="A243" s="1">
        <f>'Formulario de Respuestas'!C242</f>
        <v>0</v>
      </c>
      <c r="B243" s="1">
        <f>'Formulario de Respuestas'!D242</f>
        <v>0</v>
      </c>
      <c r="C243" s="29">
        <f>IF($B243='Formulario de Respuestas'!$D242,'Formulario de Respuestas'!$E242,"ES DIFERENTE")</f>
        <v>0</v>
      </c>
      <c r="D243" s="19" t="str">
        <f>IFERROR(VLOOKUP(CONCATENATE(C$1,C243),'Formulario de Preguntas'!$C$2:$FN$85,3,FALSE),"")</f>
        <v/>
      </c>
      <c r="E243" s="1" t="str">
        <f>IFERROR(VLOOKUP(CONCATENATE(C$1,C243),'Formulario de Preguntas'!$C$2:$FN$85,4,FALSE),"")</f>
        <v/>
      </c>
      <c r="F243" s="29">
        <f>IF($B243='Formulario de Respuestas'!$D242,'Formulario de Respuestas'!$F242,"ES DIFERENTE")</f>
        <v>0</v>
      </c>
      <c r="G243" s="19" t="str">
        <f>IFERROR(VLOOKUP(CONCATENATE(F$1,F243),'Formulario de Preguntas'!$C$2:$FN$85,3,FALSE),"")</f>
        <v/>
      </c>
      <c r="H243" s="1" t="str">
        <f>IFERROR(VLOOKUP(CONCATENATE(F$1,F243),'Formulario de Preguntas'!$C$2:$FN$85,4,FALSE),"")</f>
        <v/>
      </c>
      <c r="I243" s="29">
        <f>IF($B243='Formulario de Respuestas'!$D242,'Formulario de Respuestas'!$G242,"ES DIFERENTE")</f>
        <v>0</v>
      </c>
      <c r="J243" s="19" t="str">
        <f>IFERROR(VLOOKUP(CONCATENATE(I$1,I243),'Formulario de Preguntas'!$C$2:$FN$85,3,FALSE),"")</f>
        <v/>
      </c>
      <c r="K243" s="1" t="str">
        <f>IFERROR(VLOOKUP(CONCATENATE(I$1,I243),'Formulario de Preguntas'!$C$2:$FN$85,4,FALSE),"")</f>
        <v/>
      </c>
      <c r="L243" s="29">
        <f>IF($B243='Formulario de Respuestas'!$D242,'Formulario de Respuestas'!$H242,"ES DIFERENTE")</f>
        <v>0</v>
      </c>
      <c r="M243" s="19" t="str">
        <f>IFERROR(VLOOKUP(CONCATENATE(L$1,L243),'Formulario de Preguntas'!$C$2:$FN$85,3,FALSE),"")</f>
        <v/>
      </c>
      <c r="N243" s="1" t="str">
        <f>IFERROR(VLOOKUP(CONCATENATE(L$1,L243),'Formulario de Preguntas'!$C$2:$FN$85,4,FALSE),"")</f>
        <v/>
      </c>
      <c r="O243" s="29">
        <f>IF($B243='Formulario de Respuestas'!$D242,'Formulario de Respuestas'!$I242,"ES DIFERENTE")</f>
        <v>0</v>
      </c>
      <c r="P243" s="19" t="str">
        <f>IFERROR(VLOOKUP(CONCATENATE(O$1,O243),'Formulario de Preguntas'!$C$2:$FN$85,3,FALSE),"")</f>
        <v/>
      </c>
      <c r="Q243" s="1" t="str">
        <f>IFERROR(VLOOKUP(CONCATENATE(O$1,O243),'Formulario de Preguntas'!$C$2:$FN$85,4,FALSE),"")</f>
        <v/>
      </c>
      <c r="R243" s="29">
        <f>IF($B243='Formulario de Respuestas'!$D242,'Formulario de Respuestas'!$J242,"ES DIFERENTE")</f>
        <v>0</v>
      </c>
      <c r="S243" s="19" t="str">
        <f>IFERROR(VLOOKUP(CONCATENATE(R$1,R243),'Formulario de Preguntas'!$C$2:$FN$85,3,FALSE),"")</f>
        <v/>
      </c>
      <c r="T243" s="1" t="str">
        <f>IFERROR(VLOOKUP(CONCATENATE(R$1,R243),'Formulario de Preguntas'!$C$2:$FN$85,4,FALSE),"")</f>
        <v/>
      </c>
      <c r="U243" s="29">
        <f>IF($B243='Formulario de Respuestas'!$D242,'Formulario de Respuestas'!$K242,"ES DIFERENTE")</f>
        <v>0</v>
      </c>
      <c r="V243" s="19" t="str">
        <f>IFERROR(VLOOKUP(CONCATENATE(U$1,U243),'Formulario de Preguntas'!$C$2:$FN$85,3,FALSE),"")</f>
        <v/>
      </c>
      <c r="W243" s="1" t="str">
        <f>IFERROR(VLOOKUP(CONCATENATE(U$1,U243),'Formulario de Preguntas'!$C$2:$FN$85,4,FALSE),"")</f>
        <v/>
      </c>
      <c r="X243" s="29">
        <f>IF($B243='Formulario de Respuestas'!$D242,'Formulario de Respuestas'!$L242,"ES DIFERENTE")</f>
        <v>0</v>
      </c>
      <c r="Y243" s="19" t="str">
        <f>IFERROR(VLOOKUP(CONCATENATE(X$1,X243),'Formulario de Preguntas'!$C$2:$FN$85,3,FALSE),"")</f>
        <v/>
      </c>
      <c r="Z243" s="1" t="str">
        <f>IFERROR(VLOOKUP(CONCATENATE(X$1,X243),'Formulario de Preguntas'!$C$2:$FN$85,4,FALSE),"")</f>
        <v/>
      </c>
      <c r="AA243" s="29">
        <f>IF($B243='Formulario de Respuestas'!$D242,'Formulario de Respuestas'!$M242,"ES DIFERENTE")</f>
        <v>0</v>
      </c>
      <c r="AB243" s="19" t="str">
        <f>IFERROR(VLOOKUP(CONCATENATE(AA$1,AA243),'Formulario de Preguntas'!$C$2:$FN$85,3,FALSE),"")</f>
        <v/>
      </c>
      <c r="AC243" s="1" t="str">
        <f>IFERROR(VLOOKUP(CONCATENATE(AA$1,AA243),'Formulario de Preguntas'!$C$2:$FN$85,4,FALSE),"")</f>
        <v/>
      </c>
      <c r="AD243" s="29">
        <f>IF($B243='Formulario de Respuestas'!$D242,'Formulario de Respuestas'!$N242,"ES DIFERENTE")</f>
        <v>0</v>
      </c>
      <c r="AE243" s="19" t="str">
        <f>IFERROR(VLOOKUP(CONCATENATE(AD$1,AD243),'Formulario de Preguntas'!$C$2:$FN$85,3,FALSE),"")</f>
        <v/>
      </c>
      <c r="AF243" s="1" t="str">
        <f>IFERROR(VLOOKUP(CONCATENATE(AD$1,AD243),'Formulario de Preguntas'!$C$2:$FN$85,4,FALSE),"")</f>
        <v/>
      </c>
      <c r="AG243" s="29">
        <f>IF($B243='Formulario de Respuestas'!$D242,'Formulario de Respuestas'!$O242,"ES DIFERENTE")</f>
        <v>0</v>
      </c>
      <c r="AH243" s="19" t="str">
        <f>IFERROR(VLOOKUP(CONCATENATE(AG$1,AG243),'Formulario de Preguntas'!$C$2:$FN$85,3,FALSE),"")</f>
        <v/>
      </c>
      <c r="AI243" s="1" t="str">
        <f>IFERROR(VLOOKUP(CONCATENATE(AG$1,AG243),'Formulario de Preguntas'!$C$2:$FN$85,4,FALSE),"")</f>
        <v/>
      </c>
      <c r="AJ243" s="29">
        <f>IF($B243='Formulario de Respuestas'!$D242,'Formulario de Respuestas'!$P242,"ES DIFERENTE")</f>
        <v>0</v>
      </c>
      <c r="AK243" s="19" t="str">
        <f>IFERROR(VLOOKUP(CONCATENATE(AJ$1,AJ243),'Formulario de Preguntas'!$C$2:$FN$85,3,FALSE),"")</f>
        <v/>
      </c>
      <c r="AL243" s="1" t="str">
        <f>IFERROR(VLOOKUP(CONCATENATE(AJ$1,AJ243),'Formulario de Preguntas'!$C$2:$FN$85,4,FALSE),"")</f>
        <v/>
      </c>
      <c r="AM243" s="29">
        <f>IF($B243='Formulario de Respuestas'!$D242,'Formulario de Respuestas'!$Q242,"ES DIFERENTE")</f>
        <v>0</v>
      </c>
      <c r="AN243" s="19" t="str">
        <f>IFERROR(VLOOKUP(CONCATENATE(AM$1,AM243),'Formulario de Preguntas'!$C$2:$FN$85,3,FALSE),"")</f>
        <v/>
      </c>
      <c r="AO243" s="1" t="str">
        <f>IFERROR(VLOOKUP(CONCATENATE(AM$1,AM243),'Formulario de Preguntas'!$C$2:$FN$85,4,FALSE),"")</f>
        <v/>
      </c>
      <c r="AP243" s="29">
        <f>IF($B243='Formulario de Respuestas'!$D242,'Formulario de Respuestas'!$R242,"ES DIFERENTE")</f>
        <v>0</v>
      </c>
      <c r="AQ243" s="19" t="str">
        <f>IFERROR(VLOOKUP(CONCATENATE(AP$1,AP243),'Formulario de Preguntas'!$C$2:$FN$85,3,FALSE),"")</f>
        <v/>
      </c>
      <c r="AR243" s="1" t="str">
        <f>IFERROR(VLOOKUP(CONCATENATE(AP$1,AP243),'Formulario de Preguntas'!$C$2:$FN$85,4,FALSE),"")</f>
        <v/>
      </c>
      <c r="AS243" s="29">
        <f>IF($B243='Formulario de Respuestas'!$D242,'Formulario de Respuestas'!$S242,"ES DIFERENTE")</f>
        <v>0</v>
      </c>
      <c r="AT243" s="19" t="str">
        <f>IFERROR(VLOOKUP(CONCATENATE(AS$1,AS243),'Formulario de Preguntas'!$C$2:$FN$85,3,FALSE),"")</f>
        <v/>
      </c>
      <c r="AU243" s="1" t="str">
        <f>IFERROR(VLOOKUP(CONCATENATE(AS$1,AS243),'Formulario de Preguntas'!$C$2:$FN$85,4,FALSE),"")</f>
        <v/>
      </c>
      <c r="AV243" s="29">
        <f>IF($B243='Formulario de Respuestas'!$D242,'Formulario de Respuestas'!$T242,"ES DIFERENTE")</f>
        <v>0</v>
      </c>
      <c r="AW243" s="19" t="str">
        <f>IFERROR(VLOOKUP(CONCATENATE(AV$1,AV243),'Formulario de Preguntas'!$C$2:$FN$85,3,FALSE),"")</f>
        <v/>
      </c>
      <c r="AX243" s="1" t="str">
        <f>IFERROR(VLOOKUP(CONCATENATE(AV$1,AV243),'Formulario de Preguntas'!$C$2:$FN$85,4,FALSE),"")</f>
        <v/>
      </c>
      <c r="AY243" s="29">
        <f>IF($B243='Formulario de Respuestas'!$D242,'Formulario de Respuestas'!$U242,"ES DIFERENTE")</f>
        <v>0</v>
      </c>
      <c r="AZ243" s="19" t="str">
        <f>IFERROR(VLOOKUP(CONCATENATE(AY$1,AY243),'Formulario de Preguntas'!$C$2:$FN$85,3,FALSE),"")</f>
        <v/>
      </c>
      <c r="BA243" s="1" t="str">
        <f>IFERROR(VLOOKUP(CONCATENATE(AY$1,AY243),'Formulario de Preguntas'!$C$2:$FN$85,4,FALSE),"")</f>
        <v/>
      </c>
      <c r="BB243" s="29">
        <f>IF($B243='Formulario de Respuestas'!$D242,'Formulario de Respuestas'!$V242,"ES DIFERENTE")</f>
        <v>0</v>
      </c>
      <c r="BC243" s="19" t="str">
        <f>IFERROR(VLOOKUP(CONCATENATE(BB$1,BB243),'Formulario de Preguntas'!$C$2:$FN$85,3,FALSE),"")</f>
        <v/>
      </c>
      <c r="BD243" s="1" t="str">
        <f>IFERROR(VLOOKUP(CONCATENATE(BB$1,BB243),'Formulario de Preguntas'!$C$2:$FN$85,4,FALSE),"")</f>
        <v/>
      </c>
      <c r="BE243" s="29">
        <f>IF($B243='Formulario de Respuestas'!$D242,'Formulario de Respuestas'!$W242,"ES DIFERENTE")</f>
        <v>0</v>
      </c>
      <c r="BF243" s="19" t="str">
        <f>IFERROR(VLOOKUP(CONCATENATE(BE$1,BE243),'Formulario de Preguntas'!$C$2:$FN$85,3,FALSE),"")</f>
        <v/>
      </c>
      <c r="BG243" s="1" t="str">
        <f>IFERROR(VLOOKUP(CONCATENATE(BE$1,BE243),'Formulario de Preguntas'!$C$2:$FN$85,4,FALSE),"")</f>
        <v/>
      </c>
      <c r="BH243" s="29">
        <f>IF($B243='Formulario de Respuestas'!$D242,'Formulario de Respuestas'!$X242,"ES DIFERENTE")</f>
        <v>0</v>
      </c>
      <c r="BI243" s="19" t="str">
        <f>IFERROR(VLOOKUP(CONCATENATE(BH$1,BH243),'Formulario de Preguntas'!$C$2:$FN$85,3,FALSE),"")</f>
        <v/>
      </c>
      <c r="BJ243" s="1" t="str">
        <f>IFERROR(VLOOKUP(CONCATENATE(BH$1,BH243),'Formulario de Preguntas'!$C$2:$FN$85,4,FALSE),"")</f>
        <v/>
      </c>
      <c r="BL243" s="29">
        <f>IF($B243='Formulario de Respuestas'!$D242,'Formulario de Respuestas'!$X242,"ES DIFERENTE")</f>
        <v>0</v>
      </c>
      <c r="BM243" s="19" t="str">
        <f>IFERROR(VLOOKUP(CONCATENATE(BL$1,BL243),'Formulario de Preguntas'!$C$2:$FN$85,3,FALSE),"")</f>
        <v/>
      </c>
      <c r="BN243" s="1" t="str">
        <f>IFERROR(VLOOKUP(CONCATENATE(BL$1,BL243),'Formulario de Preguntas'!$C$2:$FN$85,4,FALSE),"")</f>
        <v/>
      </c>
      <c r="BP243" s="1">
        <f t="shared" si="10"/>
        <v>0</v>
      </c>
      <c r="BQ243" s="1">
        <f t="shared" si="11"/>
        <v>0.25</v>
      </c>
      <c r="BR243" s="1">
        <f t="shared" si="12"/>
        <v>0</v>
      </c>
      <c r="BS243" s="1">
        <f>COUNTIF('Formulario de Respuestas'!$E242:$AC242,"A")</f>
        <v>0</v>
      </c>
      <c r="BT243" s="1">
        <f>COUNTIF('Formulario de Respuestas'!$E242:$AC242,"B")</f>
        <v>0</v>
      </c>
      <c r="BU243" s="1">
        <f>COUNTIF('Formulario de Respuestas'!$E242:$AC242,"C")</f>
        <v>0</v>
      </c>
      <c r="BV243" s="1">
        <f>COUNTIF('Formulario de Respuestas'!$E242:$AC242,"D")</f>
        <v>0</v>
      </c>
      <c r="BW243" s="1">
        <f>COUNTIF('Formulario de Respuestas'!$E242:$AC242,"E (RESPUESTA ANULADA)")</f>
        <v>0</v>
      </c>
    </row>
    <row r="244" spans="1:75" x14ac:dyDescent="0.25">
      <c r="A244" s="1">
        <f>'Formulario de Respuestas'!C243</f>
        <v>0</v>
      </c>
      <c r="B244" s="1">
        <f>'Formulario de Respuestas'!D243</f>
        <v>0</v>
      </c>
      <c r="C244" s="29">
        <f>IF($B244='Formulario de Respuestas'!$D243,'Formulario de Respuestas'!$E243,"ES DIFERENTE")</f>
        <v>0</v>
      </c>
      <c r="D244" s="19" t="str">
        <f>IFERROR(VLOOKUP(CONCATENATE(C$1,C244),'Formulario de Preguntas'!$C$2:$FN$85,3,FALSE),"")</f>
        <v/>
      </c>
      <c r="E244" s="1" t="str">
        <f>IFERROR(VLOOKUP(CONCATENATE(C$1,C244),'Formulario de Preguntas'!$C$2:$FN$85,4,FALSE),"")</f>
        <v/>
      </c>
      <c r="F244" s="29">
        <f>IF($B244='Formulario de Respuestas'!$D243,'Formulario de Respuestas'!$F243,"ES DIFERENTE")</f>
        <v>0</v>
      </c>
      <c r="G244" s="19" t="str">
        <f>IFERROR(VLOOKUP(CONCATENATE(F$1,F244),'Formulario de Preguntas'!$C$2:$FN$85,3,FALSE),"")</f>
        <v/>
      </c>
      <c r="H244" s="1" t="str">
        <f>IFERROR(VLOOKUP(CONCATENATE(F$1,F244),'Formulario de Preguntas'!$C$2:$FN$85,4,FALSE),"")</f>
        <v/>
      </c>
      <c r="I244" s="29">
        <f>IF($B244='Formulario de Respuestas'!$D243,'Formulario de Respuestas'!$G243,"ES DIFERENTE")</f>
        <v>0</v>
      </c>
      <c r="J244" s="19" t="str">
        <f>IFERROR(VLOOKUP(CONCATENATE(I$1,I244),'Formulario de Preguntas'!$C$2:$FN$85,3,FALSE),"")</f>
        <v/>
      </c>
      <c r="K244" s="1" t="str">
        <f>IFERROR(VLOOKUP(CONCATENATE(I$1,I244),'Formulario de Preguntas'!$C$2:$FN$85,4,FALSE),"")</f>
        <v/>
      </c>
      <c r="L244" s="29">
        <f>IF($B244='Formulario de Respuestas'!$D243,'Formulario de Respuestas'!$H243,"ES DIFERENTE")</f>
        <v>0</v>
      </c>
      <c r="M244" s="19" t="str">
        <f>IFERROR(VLOOKUP(CONCATENATE(L$1,L244),'Formulario de Preguntas'!$C$2:$FN$85,3,FALSE),"")</f>
        <v/>
      </c>
      <c r="N244" s="1" t="str">
        <f>IFERROR(VLOOKUP(CONCATENATE(L$1,L244),'Formulario de Preguntas'!$C$2:$FN$85,4,FALSE),"")</f>
        <v/>
      </c>
      <c r="O244" s="29">
        <f>IF($B244='Formulario de Respuestas'!$D243,'Formulario de Respuestas'!$I243,"ES DIFERENTE")</f>
        <v>0</v>
      </c>
      <c r="P244" s="19" t="str">
        <f>IFERROR(VLOOKUP(CONCATENATE(O$1,O244),'Formulario de Preguntas'!$C$2:$FN$85,3,FALSE),"")</f>
        <v/>
      </c>
      <c r="Q244" s="1" t="str">
        <f>IFERROR(VLOOKUP(CONCATENATE(O$1,O244),'Formulario de Preguntas'!$C$2:$FN$85,4,FALSE),"")</f>
        <v/>
      </c>
      <c r="R244" s="29">
        <f>IF($B244='Formulario de Respuestas'!$D243,'Formulario de Respuestas'!$J243,"ES DIFERENTE")</f>
        <v>0</v>
      </c>
      <c r="S244" s="19" t="str">
        <f>IFERROR(VLOOKUP(CONCATENATE(R$1,R244),'Formulario de Preguntas'!$C$2:$FN$85,3,FALSE),"")</f>
        <v/>
      </c>
      <c r="T244" s="1" t="str">
        <f>IFERROR(VLOOKUP(CONCATENATE(R$1,R244),'Formulario de Preguntas'!$C$2:$FN$85,4,FALSE),"")</f>
        <v/>
      </c>
      <c r="U244" s="29">
        <f>IF($B244='Formulario de Respuestas'!$D243,'Formulario de Respuestas'!$K243,"ES DIFERENTE")</f>
        <v>0</v>
      </c>
      <c r="V244" s="19" t="str">
        <f>IFERROR(VLOOKUP(CONCATENATE(U$1,U244),'Formulario de Preguntas'!$C$2:$FN$85,3,FALSE),"")</f>
        <v/>
      </c>
      <c r="W244" s="1" t="str">
        <f>IFERROR(VLOOKUP(CONCATENATE(U$1,U244),'Formulario de Preguntas'!$C$2:$FN$85,4,FALSE),"")</f>
        <v/>
      </c>
      <c r="X244" s="29">
        <f>IF($B244='Formulario de Respuestas'!$D243,'Formulario de Respuestas'!$L243,"ES DIFERENTE")</f>
        <v>0</v>
      </c>
      <c r="Y244" s="19" t="str">
        <f>IFERROR(VLOOKUP(CONCATENATE(X$1,X244),'Formulario de Preguntas'!$C$2:$FN$85,3,FALSE),"")</f>
        <v/>
      </c>
      <c r="Z244" s="1" t="str">
        <f>IFERROR(VLOOKUP(CONCATENATE(X$1,X244),'Formulario de Preguntas'!$C$2:$FN$85,4,FALSE),"")</f>
        <v/>
      </c>
      <c r="AA244" s="29">
        <f>IF($B244='Formulario de Respuestas'!$D243,'Formulario de Respuestas'!$M243,"ES DIFERENTE")</f>
        <v>0</v>
      </c>
      <c r="AB244" s="19" t="str">
        <f>IFERROR(VLOOKUP(CONCATENATE(AA$1,AA244),'Formulario de Preguntas'!$C$2:$FN$85,3,FALSE),"")</f>
        <v/>
      </c>
      <c r="AC244" s="1" t="str">
        <f>IFERROR(VLOOKUP(CONCATENATE(AA$1,AA244),'Formulario de Preguntas'!$C$2:$FN$85,4,FALSE),"")</f>
        <v/>
      </c>
      <c r="AD244" s="29">
        <f>IF($B244='Formulario de Respuestas'!$D243,'Formulario de Respuestas'!$N243,"ES DIFERENTE")</f>
        <v>0</v>
      </c>
      <c r="AE244" s="19" t="str">
        <f>IFERROR(VLOOKUP(CONCATENATE(AD$1,AD244),'Formulario de Preguntas'!$C$2:$FN$85,3,FALSE),"")</f>
        <v/>
      </c>
      <c r="AF244" s="1" t="str">
        <f>IFERROR(VLOOKUP(CONCATENATE(AD$1,AD244),'Formulario de Preguntas'!$C$2:$FN$85,4,FALSE),"")</f>
        <v/>
      </c>
      <c r="AG244" s="29">
        <f>IF($B244='Formulario de Respuestas'!$D243,'Formulario de Respuestas'!$O243,"ES DIFERENTE")</f>
        <v>0</v>
      </c>
      <c r="AH244" s="19" t="str">
        <f>IFERROR(VLOOKUP(CONCATENATE(AG$1,AG244),'Formulario de Preguntas'!$C$2:$FN$85,3,FALSE),"")</f>
        <v/>
      </c>
      <c r="AI244" s="1" t="str">
        <f>IFERROR(VLOOKUP(CONCATENATE(AG$1,AG244),'Formulario de Preguntas'!$C$2:$FN$85,4,FALSE),"")</f>
        <v/>
      </c>
      <c r="AJ244" s="29">
        <f>IF($B244='Formulario de Respuestas'!$D243,'Formulario de Respuestas'!$P243,"ES DIFERENTE")</f>
        <v>0</v>
      </c>
      <c r="AK244" s="19" t="str">
        <f>IFERROR(VLOOKUP(CONCATENATE(AJ$1,AJ244),'Formulario de Preguntas'!$C$2:$FN$85,3,FALSE),"")</f>
        <v/>
      </c>
      <c r="AL244" s="1" t="str">
        <f>IFERROR(VLOOKUP(CONCATENATE(AJ$1,AJ244),'Formulario de Preguntas'!$C$2:$FN$85,4,FALSE),"")</f>
        <v/>
      </c>
      <c r="AM244" s="29">
        <f>IF($B244='Formulario de Respuestas'!$D243,'Formulario de Respuestas'!$Q243,"ES DIFERENTE")</f>
        <v>0</v>
      </c>
      <c r="AN244" s="19" t="str">
        <f>IFERROR(VLOOKUP(CONCATENATE(AM$1,AM244),'Formulario de Preguntas'!$C$2:$FN$85,3,FALSE),"")</f>
        <v/>
      </c>
      <c r="AO244" s="1" t="str">
        <f>IFERROR(VLOOKUP(CONCATENATE(AM$1,AM244),'Formulario de Preguntas'!$C$2:$FN$85,4,FALSE),"")</f>
        <v/>
      </c>
      <c r="AP244" s="29">
        <f>IF($B244='Formulario de Respuestas'!$D243,'Formulario de Respuestas'!$R243,"ES DIFERENTE")</f>
        <v>0</v>
      </c>
      <c r="AQ244" s="19" t="str">
        <f>IFERROR(VLOOKUP(CONCATENATE(AP$1,AP244),'Formulario de Preguntas'!$C$2:$FN$85,3,FALSE),"")</f>
        <v/>
      </c>
      <c r="AR244" s="1" t="str">
        <f>IFERROR(VLOOKUP(CONCATENATE(AP$1,AP244),'Formulario de Preguntas'!$C$2:$FN$85,4,FALSE),"")</f>
        <v/>
      </c>
      <c r="AS244" s="29">
        <f>IF($B244='Formulario de Respuestas'!$D243,'Formulario de Respuestas'!$S243,"ES DIFERENTE")</f>
        <v>0</v>
      </c>
      <c r="AT244" s="19" t="str">
        <f>IFERROR(VLOOKUP(CONCATENATE(AS$1,AS244),'Formulario de Preguntas'!$C$2:$FN$85,3,FALSE),"")</f>
        <v/>
      </c>
      <c r="AU244" s="1" t="str">
        <f>IFERROR(VLOOKUP(CONCATENATE(AS$1,AS244),'Formulario de Preguntas'!$C$2:$FN$85,4,FALSE),"")</f>
        <v/>
      </c>
      <c r="AV244" s="29">
        <f>IF($B244='Formulario de Respuestas'!$D243,'Formulario de Respuestas'!$T243,"ES DIFERENTE")</f>
        <v>0</v>
      </c>
      <c r="AW244" s="19" t="str">
        <f>IFERROR(VLOOKUP(CONCATENATE(AV$1,AV244),'Formulario de Preguntas'!$C$2:$FN$85,3,FALSE),"")</f>
        <v/>
      </c>
      <c r="AX244" s="1" t="str">
        <f>IFERROR(VLOOKUP(CONCATENATE(AV$1,AV244),'Formulario de Preguntas'!$C$2:$FN$85,4,FALSE),"")</f>
        <v/>
      </c>
      <c r="AY244" s="29">
        <f>IF($B244='Formulario de Respuestas'!$D243,'Formulario de Respuestas'!$U243,"ES DIFERENTE")</f>
        <v>0</v>
      </c>
      <c r="AZ244" s="19" t="str">
        <f>IFERROR(VLOOKUP(CONCATENATE(AY$1,AY244),'Formulario de Preguntas'!$C$2:$FN$85,3,FALSE),"")</f>
        <v/>
      </c>
      <c r="BA244" s="1" t="str">
        <f>IFERROR(VLOOKUP(CONCATENATE(AY$1,AY244),'Formulario de Preguntas'!$C$2:$FN$85,4,FALSE),"")</f>
        <v/>
      </c>
      <c r="BB244" s="29">
        <f>IF($B244='Formulario de Respuestas'!$D243,'Formulario de Respuestas'!$V243,"ES DIFERENTE")</f>
        <v>0</v>
      </c>
      <c r="BC244" s="19" t="str">
        <f>IFERROR(VLOOKUP(CONCATENATE(BB$1,BB244),'Formulario de Preguntas'!$C$2:$FN$85,3,FALSE),"")</f>
        <v/>
      </c>
      <c r="BD244" s="1" t="str">
        <f>IFERROR(VLOOKUP(CONCATENATE(BB$1,BB244),'Formulario de Preguntas'!$C$2:$FN$85,4,FALSE),"")</f>
        <v/>
      </c>
      <c r="BE244" s="29">
        <f>IF($B244='Formulario de Respuestas'!$D243,'Formulario de Respuestas'!$W243,"ES DIFERENTE")</f>
        <v>0</v>
      </c>
      <c r="BF244" s="19" t="str">
        <f>IFERROR(VLOOKUP(CONCATENATE(BE$1,BE244),'Formulario de Preguntas'!$C$2:$FN$85,3,FALSE),"")</f>
        <v/>
      </c>
      <c r="BG244" s="1" t="str">
        <f>IFERROR(VLOOKUP(CONCATENATE(BE$1,BE244),'Formulario de Preguntas'!$C$2:$FN$85,4,FALSE),"")</f>
        <v/>
      </c>
      <c r="BH244" s="29">
        <f>IF($B244='Formulario de Respuestas'!$D243,'Formulario de Respuestas'!$X243,"ES DIFERENTE")</f>
        <v>0</v>
      </c>
      <c r="BI244" s="19" t="str">
        <f>IFERROR(VLOOKUP(CONCATENATE(BH$1,BH244),'Formulario de Preguntas'!$C$2:$FN$85,3,FALSE),"")</f>
        <v/>
      </c>
      <c r="BJ244" s="1" t="str">
        <f>IFERROR(VLOOKUP(CONCATENATE(BH$1,BH244),'Formulario de Preguntas'!$C$2:$FN$85,4,FALSE),"")</f>
        <v/>
      </c>
      <c r="BL244" s="29">
        <f>IF($B244='Formulario de Respuestas'!$D243,'Formulario de Respuestas'!$X243,"ES DIFERENTE")</f>
        <v>0</v>
      </c>
      <c r="BM244" s="19" t="str">
        <f>IFERROR(VLOOKUP(CONCATENATE(BL$1,BL244),'Formulario de Preguntas'!$C$2:$FN$85,3,FALSE),"")</f>
        <v/>
      </c>
      <c r="BN244" s="1" t="str">
        <f>IFERROR(VLOOKUP(CONCATENATE(BL$1,BL244),'Formulario de Preguntas'!$C$2:$FN$85,4,FALSE),"")</f>
        <v/>
      </c>
      <c r="BP244" s="1">
        <f t="shared" si="10"/>
        <v>0</v>
      </c>
      <c r="BQ244" s="1">
        <f t="shared" si="11"/>
        <v>0.25</v>
      </c>
      <c r="BR244" s="1">
        <f t="shared" si="12"/>
        <v>0</v>
      </c>
      <c r="BS244" s="1">
        <f>COUNTIF('Formulario de Respuestas'!$E243:$AC243,"A")</f>
        <v>0</v>
      </c>
      <c r="BT244" s="1">
        <f>COUNTIF('Formulario de Respuestas'!$E243:$AC243,"B")</f>
        <v>0</v>
      </c>
      <c r="BU244" s="1">
        <f>COUNTIF('Formulario de Respuestas'!$E243:$AC243,"C")</f>
        <v>0</v>
      </c>
      <c r="BV244" s="1">
        <f>COUNTIF('Formulario de Respuestas'!$E243:$AC243,"D")</f>
        <v>0</v>
      </c>
      <c r="BW244" s="1">
        <f>COUNTIF('Formulario de Respuestas'!$E243:$AC243,"E (RESPUESTA ANULADA)")</f>
        <v>0</v>
      </c>
    </row>
    <row r="245" spans="1:75" x14ac:dyDescent="0.25">
      <c r="A245" s="1">
        <f>'Formulario de Respuestas'!C244</f>
        <v>0</v>
      </c>
      <c r="B245" s="1">
        <f>'Formulario de Respuestas'!D244</f>
        <v>0</v>
      </c>
      <c r="C245" s="29">
        <f>IF($B245='Formulario de Respuestas'!$D244,'Formulario de Respuestas'!$E244,"ES DIFERENTE")</f>
        <v>0</v>
      </c>
      <c r="D245" s="19" t="str">
        <f>IFERROR(VLOOKUP(CONCATENATE(C$1,C245),'Formulario de Preguntas'!$C$2:$FN$85,3,FALSE),"")</f>
        <v/>
      </c>
      <c r="E245" s="1" t="str">
        <f>IFERROR(VLOOKUP(CONCATENATE(C$1,C245),'Formulario de Preguntas'!$C$2:$FN$85,4,FALSE),"")</f>
        <v/>
      </c>
      <c r="F245" s="29">
        <f>IF($B245='Formulario de Respuestas'!$D244,'Formulario de Respuestas'!$F244,"ES DIFERENTE")</f>
        <v>0</v>
      </c>
      <c r="G245" s="19" t="str">
        <f>IFERROR(VLOOKUP(CONCATENATE(F$1,F245),'Formulario de Preguntas'!$C$2:$FN$85,3,FALSE),"")</f>
        <v/>
      </c>
      <c r="H245" s="1" t="str">
        <f>IFERROR(VLOOKUP(CONCATENATE(F$1,F245),'Formulario de Preguntas'!$C$2:$FN$85,4,FALSE),"")</f>
        <v/>
      </c>
      <c r="I245" s="29">
        <f>IF($B245='Formulario de Respuestas'!$D244,'Formulario de Respuestas'!$G244,"ES DIFERENTE")</f>
        <v>0</v>
      </c>
      <c r="J245" s="19" t="str">
        <f>IFERROR(VLOOKUP(CONCATENATE(I$1,I245),'Formulario de Preguntas'!$C$2:$FN$85,3,FALSE),"")</f>
        <v/>
      </c>
      <c r="K245" s="1" t="str">
        <f>IFERROR(VLOOKUP(CONCATENATE(I$1,I245),'Formulario de Preguntas'!$C$2:$FN$85,4,FALSE),"")</f>
        <v/>
      </c>
      <c r="L245" s="29">
        <f>IF($B245='Formulario de Respuestas'!$D244,'Formulario de Respuestas'!$H244,"ES DIFERENTE")</f>
        <v>0</v>
      </c>
      <c r="M245" s="19" t="str">
        <f>IFERROR(VLOOKUP(CONCATENATE(L$1,L245),'Formulario de Preguntas'!$C$2:$FN$85,3,FALSE),"")</f>
        <v/>
      </c>
      <c r="N245" s="1" t="str">
        <f>IFERROR(VLOOKUP(CONCATENATE(L$1,L245),'Formulario de Preguntas'!$C$2:$FN$85,4,FALSE),"")</f>
        <v/>
      </c>
      <c r="O245" s="29">
        <f>IF($B245='Formulario de Respuestas'!$D244,'Formulario de Respuestas'!$I244,"ES DIFERENTE")</f>
        <v>0</v>
      </c>
      <c r="P245" s="19" t="str">
        <f>IFERROR(VLOOKUP(CONCATENATE(O$1,O245),'Formulario de Preguntas'!$C$2:$FN$85,3,FALSE),"")</f>
        <v/>
      </c>
      <c r="Q245" s="1" t="str">
        <f>IFERROR(VLOOKUP(CONCATENATE(O$1,O245),'Formulario de Preguntas'!$C$2:$FN$85,4,FALSE),"")</f>
        <v/>
      </c>
      <c r="R245" s="29">
        <f>IF($B245='Formulario de Respuestas'!$D244,'Formulario de Respuestas'!$J244,"ES DIFERENTE")</f>
        <v>0</v>
      </c>
      <c r="S245" s="19" t="str">
        <f>IFERROR(VLOOKUP(CONCATENATE(R$1,R245),'Formulario de Preguntas'!$C$2:$FN$85,3,FALSE),"")</f>
        <v/>
      </c>
      <c r="T245" s="1" t="str">
        <f>IFERROR(VLOOKUP(CONCATENATE(R$1,R245),'Formulario de Preguntas'!$C$2:$FN$85,4,FALSE),"")</f>
        <v/>
      </c>
      <c r="U245" s="29">
        <f>IF($B245='Formulario de Respuestas'!$D244,'Formulario de Respuestas'!$K244,"ES DIFERENTE")</f>
        <v>0</v>
      </c>
      <c r="V245" s="19" t="str">
        <f>IFERROR(VLOOKUP(CONCATENATE(U$1,U245),'Formulario de Preguntas'!$C$2:$FN$85,3,FALSE),"")</f>
        <v/>
      </c>
      <c r="W245" s="1" t="str">
        <f>IFERROR(VLOOKUP(CONCATENATE(U$1,U245),'Formulario de Preguntas'!$C$2:$FN$85,4,FALSE),"")</f>
        <v/>
      </c>
      <c r="X245" s="29">
        <f>IF($B245='Formulario de Respuestas'!$D244,'Formulario de Respuestas'!$L244,"ES DIFERENTE")</f>
        <v>0</v>
      </c>
      <c r="Y245" s="19" t="str">
        <f>IFERROR(VLOOKUP(CONCATENATE(X$1,X245),'Formulario de Preguntas'!$C$2:$FN$85,3,FALSE),"")</f>
        <v/>
      </c>
      <c r="Z245" s="1" t="str">
        <f>IFERROR(VLOOKUP(CONCATENATE(X$1,X245),'Formulario de Preguntas'!$C$2:$FN$85,4,FALSE),"")</f>
        <v/>
      </c>
      <c r="AA245" s="29">
        <f>IF($B245='Formulario de Respuestas'!$D244,'Formulario de Respuestas'!$M244,"ES DIFERENTE")</f>
        <v>0</v>
      </c>
      <c r="AB245" s="19" t="str">
        <f>IFERROR(VLOOKUP(CONCATENATE(AA$1,AA245),'Formulario de Preguntas'!$C$2:$FN$85,3,FALSE),"")</f>
        <v/>
      </c>
      <c r="AC245" s="1" t="str">
        <f>IFERROR(VLOOKUP(CONCATENATE(AA$1,AA245),'Formulario de Preguntas'!$C$2:$FN$85,4,FALSE),"")</f>
        <v/>
      </c>
      <c r="AD245" s="29">
        <f>IF($B245='Formulario de Respuestas'!$D244,'Formulario de Respuestas'!$N244,"ES DIFERENTE")</f>
        <v>0</v>
      </c>
      <c r="AE245" s="19" t="str">
        <f>IFERROR(VLOOKUP(CONCATENATE(AD$1,AD245),'Formulario de Preguntas'!$C$2:$FN$85,3,FALSE),"")</f>
        <v/>
      </c>
      <c r="AF245" s="1" t="str">
        <f>IFERROR(VLOOKUP(CONCATENATE(AD$1,AD245),'Formulario de Preguntas'!$C$2:$FN$85,4,FALSE),"")</f>
        <v/>
      </c>
      <c r="AG245" s="29">
        <f>IF($B245='Formulario de Respuestas'!$D244,'Formulario de Respuestas'!$O244,"ES DIFERENTE")</f>
        <v>0</v>
      </c>
      <c r="AH245" s="19" t="str">
        <f>IFERROR(VLOOKUP(CONCATENATE(AG$1,AG245),'Formulario de Preguntas'!$C$2:$FN$85,3,FALSE),"")</f>
        <v/>
      </c>
      <c r="AI245" s="1" t="str">
        <f>IFERROR(VLOOKUP(CONCATENATE(AG$1,AG245),'Formulario de Preguntas'!$C$2:$FN$85,4,FALSE),"")</f>
        <v/>
      </c>
      <c r="AJ245" s="29">
        <f>IF($B245='Formulario de Respuestas'!$D244,'Formulario de Respuestas'!$P244,"ES DIFERENTE")</f>
        <v>0</v>
      </c>
      <c r="AK245" s="19" t="str">
        <f>IFERROR(VLOOKUP(CONCATENATE(AJ$1,AJ245),'Formulario de Preguntas'!$C$2:$FN$85,3,FALSE),"")</f>
        <v/>
      </c>
      <c r="AL245" s="1" t="str">
        <f>IFERROR(VLOOKUP(CONCATENATE(AJ$1,AJ245),'Formulario de Preguntas'!$C$2:$FN$85,4,FALSE),"")</f>
        <v/>
      </c>
      <c r="AM245" s="29">
        <f>IF($B245='Formulario de Respuestas'!$D244,'Formulario de Respuestas'!$Q244,"ES DIFERENTE")</f>
        <v>0</v>
      </c>
      <c r="AN245" s="19" t="str">
        <f>IFERROR(VLOOKUP(CONCATENATE(AM$1,AM245),'Formulario de Preguntas'!$C$2:$FN$85,3,FALSE),"")</f>
        <v/>
      </c>
      <c r="AO245" s="1" t="str">
        <f>IFERROR(VLOOKUP(CONCATENATE(AM$1,AM245),'Formulario de Preguntas'!$C$2:$FN$85,4,FALSE),"")</f>
        <v/>
      </c>
      <c r="AP245" s="29">
        <f>IF($B245='Formulario de Respuestas'!$D244,'Formulario de Respuestas'!$R244,"ES DIFERENTE")</f>
        <v>0</v>
      </c>
      <c r="AQ245" s="19" t="str">
        <f>IFERROR(VLOOKUP(CONCATENATE(AP$1,AP245),'Formulario de Preguntas'!$C$2:$FN$85,3,FALSE),"")</f>
        <v/>
      </c>
      <c r="AR245" s="1" t="str">
        <f>IFERROR(VLOOKUP(CONCATENATE(AP$1,AP245),'Formulario de Preguntas'!$C$2:$FN$85,4,FALSE),"")</f>
        <v/>
      </c>
      <c r="AS245" s="29">
        <f>IF($B245='Formulario de Respuestas'!$D244,'Formulario de Respuestas'!$S244,"ES DIFERENTE")</f>
        <v>0</v>
      </c>
      <c r="AT245" s="19" t="str">
        <f>IFERROR(VLOOKUP(CONCATENATE(AS$1,AS245),'Formulario de Preguntas'!$C$2:$FN$85,3,FALSE),"")</f>
        <v/>
      </c>
      <c r="AU245" s="1" t="str">
        <f>IFERROR(VLOOKUP(CONCATENATE(AS$1,AS245),'Formulario de Preguntas'!$C$2:$FN$85,4,FALSE),"")</f>
        <v/>
      </c>
      <c r="AV245" s="29">
        <f>IF($B245='Formulario de Respuestas'!$D244,'Formulario de Respuestas'!$T244,"ES DIFERENTE")</f>
        <v>0</v>
      </c>
      <c r="AW245" s="19" t="str">
        <f>IFERROR(VLOOKUP(CONCATENATE(AV$1,AV245),'Formulario de Preguntas'!$C$2:$FN$85,3,FALSE),"")</f>
        <v/>
      </c>
      <c r="AX245" s="1" t="str">
        <f>IFERROR(VLOOKUP(CONCATENATE(AV$1,AV245),'Formulario de Preguntas'!$C$2:$FN$85,4,FALSE),"")</f>
        <v/>
      </c>
      <c r="AY245" s="29">
        <f>IF($B245='Formulario de Respuestas'!$D244,'Formulario de Respuestas'!$U244,"ES DIFERENTE")</f>
        <v>0</v>
      </c>
      <c r="AZ245" s="19" t="str">
        <f>IFERROR(VLOOKUP(CONCATENATE(AY$1,AY245),'Formulario de Preguntas'!$C$2:$FN$85,3,FALSE),"")</f>
        <v/>
      </c>
      <c r="BA245" s="1" t="str">
        <f>IFERROR(VLOOKUP(CONCATENATE(AY$1,AY245),'Formulario de Preguntas'!$C$2:$FN$85,4,FALSE),"")</f>
        <v/>
      </c>
      <c r="BB245" s="29">
        <f>IF($B245='Formulario de Respuestas'!$D244,'Formulario de Respuestas'!$V244,"ES DIFERENTE")</f>
        <v>0</v>
      </c>
      <c r="BC245" s="19" t="str">
        <f>IFERROR(VLOOKUP(CONCATENATE(BB$1,BB245),'Formulario de Preguntas'!$C$2:$FN$85,3,FALSE),"")</f>
        <v/>
      </c>
      <c r="BD245" s="1" t="str">
        <f>IFERROR(VLOOKUP(CONCATENATE(BB$1,BB245),'Formulario de Preguntas'!$C$2:$FN$85,4,FALSE),"")</f>
        <v/>
      </c>
      <c r="BE245" s="29">
        <f>IF($B245='Formulario de Respuestas'!$D244,'Formulario de Respuestas'!$W244,"ES DIFERENTE")</f>
        <v>0</v>
      </c>
      <c r="BF245" s="19" t="str">
        <f>IFERROR(VLOOKUP(CONCATENATE(BE$1,BE245),'Formulario de Preguntas'!$C$2:$FN$85,3,FALSE),"")</f>
        <v/>
      </c>
      <c r="BG245" s="1" t="str">
        <f>IFERROR(VLOOKUP(CONCATENATE(BE$1,BE245),'Formulario de Preguntas'!$C$2:$FN$85,4,FALSE),"")</f>
        <v/>
      </c>
      <c r="BH245" s="29">
        <f>IF($B245='Formulario de Respuestas'!$D244,'Formulario de Respuestas'!$X244,"ES DIFERENTE")</f>
        <v>0</v>
      </c>
      <c r="BI245" s="19" t="str">
        <f>IFERROR(VLOOKUP(CONCATENATE(BH$1,BH245),'Formulario de Preguntas'!$C$2:$FN$85,3,FALSE),"")</f>
        <v/>
      </c>
      <c r="BJ245" s="1" t="str">
        <f>IFERROR(VLOOKUP(CONCATENATE(BH$1,BH245),'Formulario de Preguntas'!$C$2:$FN$85,4,FALSE),"")</f>
        <v/>
      </c>
      <c r="BL245" s="29">
        <f>IF($B245='Formulario de Respuestas'!$D244,'Formulario de Respuestas'!$X244,"ES DIFERENTE")</f>
        <v>0</v>
      </c>
      <c r="BM245" s="19" t="str">
        <f>IFERROR(VLOOKUP(CONCATENATE(BL$1,BL245),'Formulario de Preguntas'!$C$2:$FN$85,3,FALSE),"")</f>
        <v/>
      </c>
      <c r="BN245" s="1" t="str">
        <f>IFERROR(VLOOKUP(CONCATENATE(BL$1,BL245),'Formulario de Preguntas'!$C$2:$FN$85,4,FALSE),"")</f>
        <v/>
      </c>
      <c r="BP245" s="1">
        <f t="shared" si="10"/>
        <v>0</v>
      </c>
      <c r="BQ245" s="1">
        <f t="shared" si="11"/>
        <v>0.25</v>
      </c>
      <c r="BR245" s="1">
        <f t="shared" si="12"/>
        <v>0</v>
      </c>
      <c r="BS245" s="1">
        <f>COUNTIF('Formulario de Respuestas'!$E244:$AC244,"A")</f>
        <v>0</v>
      </c>
      <c r="BT245" s="1">
        <f>COUNTIF('Formulario de Respuestas'!$E244:$AC244,"B")</f>
        <v>0</v>
      </c>
      <c r="BU245" s="1">
        <f>COUNTIF('Formulario de Respuestas'!$E244:$AC244,"C")</f>
        <v>0</v>
      </c>
      <c r="BV245" s="1">
        <f>COUNTIF('Formulario de Respuestas'!$E244:$AC244,"D")</f>
        <v>0</v>
      </c>
      <c r="BW245" s="1">
        <f>COUNTIF('Formulario de Respuestas'!$E244:$AC244,"E (RESPUESTA ANULADA)")</f>
        <v>0</v>
      </c>
    </row>
    <row r="246" spans="1:75" x14ac:dyDescent="0.25">
      <c r="A246" s="1">
        <f>'Formulario de Respuestas'!C245</f>
        <v>0</v>
      </c>
      <c r="B246" s="1">
        <f>'Formulario de Respuestas'!D245</f>
        <v>0</v>
      </c>
      <c r="C246" s="29">
        <f>IF($B246='Formulario de Respuestas'!$D245,'Formulario de Respuestas'!$E245,"ES DIFERENTE")</f>
        <v>0</v>
      </c>
      <c r="D246" s="19" t="str">
        <f>IFERROR(VLOOKUP(CONCATENATE(C$1,C246),'Formulario de Preguntas'!$C$2:$FN$85,3,FALSE),"")</f>
        <v/>
      </c>
      <c r="E246" s="1" t="str">
        <f>IFERROR(VLOOKUP(CONCATENATE(C$1,C246),'Formulario de Preguntas'!$C$2:$FN$85,4,FALSE),"")</f>
        <v/>
      </c>
      <c r="F246" s="29">
        <f>IF($B246='Formulario de Respuestas'!$D245,'Formulario de Respuestas'!$F245,"ES DIFERENTE")</f>
        <v>0</v>
      </c>
      <c r="G246" s="19" t="str">
        <f>IFERROR(VLOOKUP(CONCATENATE(F$1,F246),'Formulario de Preguntas'!$C$2:$FN$85,3,FALSE),"")</f>
        <v/>
      </c>
      <c r="H246" s="1" t="str">
        <f>IFERROR(VLOOKUP(CONCATENATE(F$1,F246),'Formulario de Preguntas'!$C$2:$FN$85,4,FALSE),"")</f>
        <v/>
      </c>
      <c r="I246" s="29">
        <f>IF($B246='Formulario de Respuestas'!$D245,'Formulario de Respuestas'!$G245,"ES DIFERENTE")</f>
        <v>0</v>
      </c>
      <c r="J246" s="19" t="str">
        <f>IFERROR(VLOOKUP(CONCATENATE(I$1,I246),'Formulario de Preguntas'!$C$2:$FN$85,3,FALSE),"")</f>
        <v/>
      </c>
      <c r="K246" s="1" t="str">
        <f>IFERROR(VLOOKUP(CONCATENATE(I$1,I246),'Formulario de Preguntas'!$C$2:$FN$85,4,FALSE),"")</f>
        <v/>
      </c>
      <c r="L246" s="29">
        <f>IF($B246='Formulario de Respuestas'!$D245,'Formulario de Respuestas'!$H245,"ES DIFERENTE")</f>
        <v>0</v>
      </c>
      <c r="M246" s="19" t="str">
        <f>IFERROR(VLOOKUP(CONCATENATE(L$1,L246),'Formulario de Preguntas'!$C$2:$FN$85,3,FALSE),"")</f>
        <v/>
      </c>
      <c r="N246" s="1" t="str">
        <f>IFERROR(VLOOKUP(CONCATENATE(L$1,L246),'Formulario de Preguntas'!$C$2:$FN$85,4,FALSE),"")</f>
        <v/>
      </c>
      <c r="O246" s="29">
        <f>IF($B246='Formulario de Respuestas'!$D245,'Formulario de Respuestas'!$I245,"ES DIFERENTE")</f>
        <v>0</v>
      </c>
      <c r="P246" s="19" t="str">
        <f>IFERROR(VLOOKUP(CONCATENATE(O$1,O246),'Formulario de Preguntas'!$C$2:$FN$85,3,FALSE),"")</f>
        <v/>
      </c>
      <c r="Q246" s="1" t="str">
        <f>IFERROR(VLOOKUP(CONCATENATE(O$1,O246),'Formulario de Preguntas'!$C$2:$FN$85,4,FALSE),"")</f>
        <v/>
      </c>
      <c r="R246" s="29">
        <f>IF($B246='Formulario de Respuestas'!$D245,'Formulario de Respuestas'!$J245,"ES DIFERENTE")</f>
        <v>0</v>
      </c>
      <c r="S246" s="19" t="str">
        <f>IFERROR(VLOOKUP(CONCATENATE(R$1,R246),'Formulario de Preguntas'!$C$2:$FN$85,3,FALSE),"")</f>
        <v/>
      </c>
      <c r="T246" s="1" t="str">
        <f>IFERROR(VLOOKUP(CONCATENATE(R$1,R246),'Formulario de Preguntas'!$C$2:$FN$85,4,FALSE),"")</f>
        <v/>
      </c>
      <c r="U246" s="29">
        <f>IF($B246='Formulario de Respuestas'!$D245,'Formulario de Respuestas'!$K245,"ES DIFERENTE")</f>
        <v>0</v>
      </c>
      <c r="V246" s="19" t="str">
        <f>IFERROR(VLOOKUP(CONCATENATE(U$1,U246),'Formulario de Preguntas'!$C$2:$FN$85,3,FALSE),"")</f>
        <v/>
      </c>
      <c r="W246" s="1" t="str">
        <f>IFERROR(VLOOKUP(CONCATENATE(U$1,U246),'Formulario de Preguntas'!$C$2:$FN$85,4,FALSE),"")</f>
        <v/>
      </c>
      <c r="X246" s="29">
        <f>IF($B246='Formulario de Respuestas'!$D245,'Formulario de Respuestas'!$L245,"ES DIFERENTE")</f>
        <v>0</v>
      </c>
      <c r="Y246" s="19" t="str">
        <f>IFERROR(VLOOKUP(CONCATENATE(X$1,X246),'Formulario de Preguntas'!$C$2:$FN$85,3,FALSE),"")</f>
        <v/>
      </c>
      <c r="Z246" s="1" t="str">
        <f>IFERROR(VLOOKUP(CONCATENATE(X$1,X246),'Formulario de Preguntas'!$C$2:$FN$85,4,FALSE),"")</f>
        <v/>
      </c>
      <c r="AA246" s="29">
        <f>IF($B246='Formulario de Respuestas'!$D245,'Formulario de Respuestas'!$M245,"ES DIFERENTE")</f>
        <v>0</v>
      </c>
      <c r="AB246" s="19" t="str">
        <f>IFERROR(VLOOKUP(CONCATENATE(AA$1,AA246),'Formulario de Preguntas'!$C$2:$FN$85,3,FALSE),"")</f>
        <v/>
      </c>
      <c r="AC246" s="1" t="str">
        <f>IFERROR(VLOOKUP(CONCATENATE(AA$1,AA246),'Formulario de Preguntas'!$C$2:$FN$85,4,FALSE),"")</f>
        <v/>
      </c>
      <c r="AD246" s="29">
        <f>IF($B246='Formulario de Respuestas'!$D245,'Formulario de Respuestas'!$N245,"ES DIFERENTE")</f>
        <v>0</v>
      </c>
      <c r="AE246" s="19" t="str">
        <f>IFERROR(VLOOKUP(CONCATENATE(AD$1,AD246),'Formulario de Preguntas'!$C$2:$FN$85,3,FALSE),"")</f>
        <v/>
      </c>
      <c r="AF246" s="1" t="str">
        <f>IFERROR(VLOOKUP(CONCATENATE(AD$1,AD246),'Formulario de Preguntas'!$C$2:$FN$85,4,FALSE),"")</f>
        <v/>
      </c>
      <c r="AG246" s="29">
        <f>IF($B246='Formulario de Respuestas'!$D245,'Formulario de Respuestas'!$O245,"ES DIFERENTE")</f>
        <v>0</v>
      </c>
      <c r="AH246" s="19" t="str">
        <f>IFERROR(VLOOKUP(CONCATENATE(AG$1,AG246),'Formulario de Preguntas'!$C$2:$FN$85,3,FALSE),"")</f>
        <v/>
      </c>
      <c r="AI246" s="1" t="str">
        <f>IFERROR(VLOOKUP(CONCATENATE(AG$1,AG246),'Formulario de Preguntas'!$C$2:$FN$85,4,FALSE),"")</f>
        <v/>
      </c>
      <c r="AJ246" s="29">
        <f>IF($B246='Formulario de Respuestas'!$D245,'Formulario de Respuestas'!$P245,"ES DIFERENTE")</f>
        <v>0</v>
      </c>
      <c r="AK246" s="19" t="str">
        <f>IFERROR(VLOOKUP(CONCATENATE(AJ$1,AJ246),'Formulario de Preguntas'!$C$2:$FN$85,3,FALSE),"")</f>
        <v/>
      </c>
      <c r="AL246" s="1" t="str">
        <f>IFERROR(VLOOKUP(CONCATENATE(AJ$1,AJ246),'Formulario de Preguntas'!$C$2:$FN$85,4,FALSE),"")</f>
        <v/>
      </c>
      <c r="AM246" s="29">
        <f>IF($B246='Formulario de Respuestas'!$D245,'Formulario de Respuestas'!$Q245,"ES DIFERENTE")</f>
        <v>0</v>
      </c>
      <c r="AN246" s="19" t="str">
        <f>IFERROR(VLOOKUP(CONCATENATE(AM$1,AM246),'Formulario de Preguntas'!$C$2:$FN$85,3,FALSE),"")</f>
        <v/>
      </c>
      <c r="AO246" s="1" t="str">
        <f>IFERROR(VLOOKUP(CONCATENATE(AM$1,AM246),'Formulario de Preguntas'!$C$2:$FN$85,4,FALSE),"")</f>
        <v/>
      </c>
      <c r="AP246" s="29">
        <f>IF($B246='Formulario de Respuestas'!$D245,'Formulario de Respuestas'!$R245,"ES DIFERENTE")</f>
        <v>0</v>
      </c>
      <c r="AQ246" s="19" t="str">
        <f>IFERROR(VLOOKUP(CONCATENATE(AP$1,AP246),'Formulario de Preguntas'!$C$2:$FN$85,3,FALSE),"")</f>
        <v/>
      </c>
      <c r="AR246" s="1" t="str">
        <f>IFERROR(VLOOKUP(CONCATENATE(AP$1,AP246),'Formulario de Preguntas'!$C$2:$FN$85,4,FALSE),"")</f>
        <v/>
      </c>
      <c r="AS246" s="29">
        <f>IF($B246='Formulario de Respuestas'!$D245,'Formulario de Respuestas'!$S245,"ES DIFERENTE")</f>
        <v>0</v>
      </c>
      <c r="AT246" s="19" t="str">
        <f>IFERROR(VLOOKUP(CONCATENATE(AS$1,AS246),'Formulario de Preguntas'!$C$2:$FN$85,3,FALSE),"")</f>
        <v/>
      </c>
      <c r="AU246" s="1" t="str">
        <f>IFERROR(VLOOKUP(CONCATENATE(AS$1,AS246),'Formulario de Preguntas'!$C$2:$FN$85,4,FALSE),"")</f>
        <v/>
      </c>
      <c r="AV246" s="29">
        <f>IF($B246='Formulario de Respuestas'!$D245,'Formulario de Respuestas'!$T245,"ES DIFERENTE")</f>
        <v>0</v>
      </c>
      <c r="AW246" s="19" t="str">
        <f>IFERROR(VLOOKUP(CONCATENATE(AV$1,AV246),'Formulario de Preguntas'!$C$2:$FN$85,3,FALSE),"")</f>
        <v/>
      </c>
      <c r="AX246" s="1" t="str">
        <f>IFERROR(VLOOKUP(CONCATENATE(AV$1,AV246),'Formulario de Preguntas'!$C$2:$FN$85,4,FALSE),"")</f>
        <v/>
      </c>
      <c r="AY246" s="29">
        <f>IF($B246='Formulario de Respuestas'!$D245,'Formulario de Respuestas'!$U245,"ES DIFERENTE")</f>
        <v>0</v>
      </c>
      <c r="AZ246" s="19" t="str">
        <f>IFERROR(VLOOKUP(CONCATENATE(AY$1,AY246),'Formulario de Preguntas'!$C$2:$FN$85,3,FALSE),"")</f>
        <v/>
      </c>
      <c r="BA246" s="1" t="str">
        <f>IFERROR(VLOOKUP(CONCATENATE(AY$1,AY246),'Formulario de Preguntas'!$C$2:$FN$85,4,FALSE),"")</f>
        <v/>
      </c>
      <c r="BB246" s="29">
        <f>IF($B246='Formulario de Respuestas'!$D245,'Formulario de Respuestas'!$V245,"ES DIFERENTE")</f>
        <v>0</v>
      </c>
      <c r="BC246" s="19" t="str">
        <f>IFERROR(VLOOKUP(CONCATENATE(BB$1,BB246),'Formulario de Preguntas'!$C$2:$FN$85,3,FALSE),"")</f>
        <v/>
      </c>
      <c r="BD246" s="1" t="str">
        <f>IFERROR(VLOOKUP(CONCATENATE(BB$1,BB246),'Formulario de Preguntas'!$C$2:$FN$85,4,FALSE),"")</f>
        <v/>
      </c>
      <c r="BE246" s="29">
        <f>IF($B246='Formulario de Respuestas'!$D245,'Formulario de Respuestas'!$W245,"ES DIFERENTE")</f>
        <v>0</v>
      </c>
      <c r="BF246" s="19" t="str">
        <f>IFERROR(VLOOKUP(CONCATENATE(BE$1,BE246),'Formulario de Preguntas'!$C$2:$FN$85,3,FALSE),"")</f>
        <v/>
      </c>
      <c r="BG246" s="1" t="str">
        <f>IFERROR(VLOOKUP(CONCATENATE(BE$1,BE246),'Formulario de Preguntas'!$C$2:$FN$85,4,FALSE),"")</f>
        <v/>
      </c>
      <c r="BH246" s="29">
        <f>IF($B246='Formulario de Respuestas'!$D245,'Formulario de Respuestas'!$X245,"ES DIFERENTE")</f>
        <v>0</v>
      </c>
      <c r="BI246" s="19" t="str">
        <f>IFERROR(VLOOKUP(CONCATENATE(BH$1,BH246),'Formulario de Preguntas'!$C$2:$FN$85,3,FALSE),"")</f>
        <v/>
      </c>
      <c r="BJ246" s="1" t="str">
        <f>IFERROR(VLOOKUP(CONCATENATE(BH$1,BH246),'Formulario de Preguntas'!$C$2:$FN$85,4,FALSE),"")</f>
        <v/>
      </c>
      <c r="BL246" s="29">
        <f>IF($B246='Formulario de Respuestas'!$D245,'Formulario de Respuestas'!$X245,"ES DIFERENTE")</f>
        <v>0</v>
      </c>
      <c r="BM246" s="19" t="str">
        <f>IFERROR(VLOOKUP(CONCATENATE(BL$1,BL246),'Formulario de Preguntas'!$C$2:$FN$85,3,FALSE),"")</f>
        <v/>
      </c>
      <c r="BN246" s="1" t="str">
        <f>IFERROR(VLOOKUP(CONCATENATE(BL$1,BL246),'Formulario de Preguntas'!$C$2:$FN$85,4,FALSE),"")</f>
        <v/>
      </c>
      <c r="BP246" s="1">
        <f t="shared" si="10"/>
        <v>0</v>
      </c>
      <c r="BQ246" s="1">
        <f t="shared" si="11"/>
        <v>0.25</v>
      </c>
      <c r="BR246" s="1">
        <f t="shared" si="12"/>
        <v>0</v>
      </c>
      <c r="BS246" s="1">
        <f>COUNTIF('Formulario de Respuestas'!$E245:$AC245,"A")</f>
        <v>0</v>
      </c>
      <c r="BT246" s="1">
        <f>COUNTIF('Formulario de Respuestas'!$E245:$AC245,"B")</f>
        <v>0</v>
      </c>
      <c r="BU246" s="1">
        <f>COUNTIF('Formulario de Respuestas'!$E245:$AC245,"C")</f>
        <v>0</v>
      </c>
      <c r="BV246" s="1">
        <f>COUNTIF('Formulario de Respuestas'!$E245:$AC245,"D")</f>
        <v>0</v>
      </c>
      <c r="BW246" s="1">
        <f>COUNTIF('Formulario de Respuestas'!$E245:$AC245,"E (RESPUESTA ANULADA)")</f>
        <v>0</v>
      </c>
    </row>
    <row r="247" spans="1:75" x14ac:dyDescent="0.25">
      <c r="A247" s="1">
        <f>'Formulario de Respuestas'!C246</f>
        <v>0</v>
      </c>
      <c r="B247" s="1">
        <f>'Formulario de Respuestas'!D246</f>
        <v>0</v>
      </c>
      <c r="C247" s="29">
        <f>IF($B247='Formulario de Respuestas'!$D246,'Formulario de Respuestas'!$E246,"ES DIFERENTE")</f>
        <v>0</v>
      </c>
      <c r="D247" s="19" t="str">
        <f>IFERROR(VLOOKUP(CONCATENATE(C$1,C247),'Formulario de Preguntas'!$C$2:$FN$85,3,FALSE),"")</f>
        <v/>
      </c>
      <c r="E247" s="1" t="str">
        <f>IFERROR(VLOOKUP(CONCATENATE(C$1,C247),'Formulario de Preguntas'!$C$2:$FN$85,4,FALSE),"")</f>
        <v/>
      </c>
      <c r="F247" s="29">
        <f>IF($B247='Formulario de Respuestas'!$D246,'Formulario de Respuestas'!$F246,"ES DIFERENTE")</f>
        <v>0</v>
      </c>
      <c r="G247" s="19" t="str">
        <f>IFERROR(VLOOKUP(CONCATENATE(F$1,F247),'Formulario de Preguntas'!$C$2:$FN$85,3,FALSE),"")</f>
        <v/>
      </c>
      <c r="H247" s="1" t="str">
        <f>IFERROR(VLOOKUP(CONCATENATE(F$1,F247),'Formulario de Preguntas'!$C$2:$FN$85,4,FALSE),"")</f>
        <v/>
      </c>
      <c r="I247" s="29">
        <f>IF($B247='Formulario de Respuestas'!$D246,'Formulario de Respuestas'!$G246,"ES DIFERENTE")</f>
        <v>0</v>
      </c>
      <c r="J247" s="19" t="str">
        <f>IFERROR(VLOOKUP(CONCATENATE(I$1,I247),'Formulario de Preguntas'!$C$2:$FN$85,3,FALSE),"")</f>
        <v/>
      </c>
      <c r="K247" s="1" t="str">
        <f>IFERROR(VLOOKUP(CONCATENATE(I$1,I247),'Formulario de Preguntas'!$C$2:$FN$85,4,FALSE),"")</f>
        <v/>
      </c>
      <c r="L247" s="29">
        <f>IF($B247='Formulario de Respuestas'!$D246,'Formulario de Respuestas'!$H246,"ES DIFERENTE")</f>
        <v>0</v>
      </c>
      <c r="M247" s="19" t="str">
        <f>IFERROR(VLOOKUP(CONCATENATE(L$1,L247),'Formulario de Preguntas'!$C$2:$FN$85,3,FALSE),"")</f>
        <v/>
      </c>
      <c r="N247" s="1" t="str">
        <f>IFERROR(VLOOKUP(CONCATENATE(L$1,L247),'Formulario de Preguntas'!$C$2:$FN$85,4,FALSE),"")</f>
        <v/>
      </c>
      <c r="O247" s="29">
        <f>IF($B247='Formulario de Respuestas'!$D246,'Formulario de Respuestas'!$I246,"ES DIFERENTE")</f>
        <v>0</v>
      </c>
      <c r="P247" s="19" t="str">
        <f>IFERROR(VLOOKUP(CONCATENATE(O$1,O247),'Formulario de Preguntas'!$C$2:$FN$85,3,FALSE),"")</f>
        <v/>
      </c>
      <c r="Q247" s="1" t="str">
        <f>IFERROR(VLOOKUP(CONCATENATE(O$1,O247),'Formulario de Preguntas'!$C$2:$FN$85,4,FALSE),"")</f>
        <v/>
      </c>
      <c r="R247" s="29">
        <f>IF($B247='Formulario de Respuestas'!$D246,'Formulario de Respuestas'!$J246,"ES DIFERENTE")</f>
        <v>0</v>
      </c>
      <c r="S247" s="19" t="str">
        <f>IFERROR(VLOOKUP(CONCATENATE(R$1,R247),'Formulario de Preguntas'!$C$2:$FN$85,3,FALSE),"")</f>
        <v/>
      </c>
      <c r="T247" s="1" t="str">
        <f>IFERROR(VLOOKUP(CONCATENATE(R$1,R247),'Formulario de Preguntas'!$C$2:$FN$85,4,FALSE),"")</f>
        <v/>
      </c>
      <c r="U247" s="29">
        <f>IF($B247='Formulario de Respuestas'!$D246,'Formulario de Respuestas'!$K246,"ES DIFERENTE")</f>
        <v>0</v>
      </c>
      <c r="V247" s="19" t="str">
        <f>IFERROR(VLOOKUP(CONCATENATE(U$1,U247),'Formulario de Preguntas'!$C$2:$FN$85,3,FALSE),"")</f>
        <v/>
      </c>
      <c r="W247" s="1" t="str">
        <f>IFERROR(VLOOKUP(CONCATENATE(U$1,U247),'Formulario de Preguntas'!$C$2:$FN$85,4,FALSE),"")</f>
        <v/>
      </c>
      <c r="X247" s="29">
        <f>IF($B247='Formulario de Respuestas'!$D246,'Formulario de Respuestas'!$L246,"ES DIFERENTE")</f>
        <v>0</v>
      </c>
      <c r="Y247" s="19" t="str">
        <f>IFERROR(VLOOKUP(CONCATENATE(X$1,X247),'Formulario de Preguntas'!$C$2:$FN$85,3,FALSE),"")</f>
        <v/>
      </c>
      <c r="Z247" s="1" t="str">
        <f>IFERROR(VLOOKUP(CONCATENATE(X$1,X247),'Formulario de Preguntas'!$C$2:$FN$85,4,FALSE),"")</f>
        <v/>
      </c>
      <c r="AA247" s="29">
        <f>IF($B247='Formulario de Respuestas'!$D246,'Formulario de Respuestas'!$M246,"ES DIFERENTE")</f>
        <v>0</v>
      </c>
      <c r="AB247" s="19" t="str">
        <f>IFERROR(VLOOKUP(CONCATENATE(AA$1,AA247),'Formulario de Preguntas'!$C$2:$FN$85,3,FALSE),"")</f>
        <v/>
      </c>
      <c r="AC247" s="1" t="str">
        <f>IFERROR(VLOOKUP(CONCATENATE(AA$1,AA247),'Formulario de Preguntas'!$C$2:$FN$85,4,FALSE),"")</f>
        <v/>
      </c>
      <c r="AD247" s="29">
        <f>IF($B247='Formulario de Respuestas'!$D246,'Formulario de Respuestas'!$N246,"ES DIFERENTE")</f>
        <v>0</v>
      </c>
      <c r="AE247" s="19" t="str">
        <f>IFERROR(VLOOKUP(CONCATENATE(AD$1,AD247),'Formulario de Preguntas'!$C$2:$FN$85,3,FALSE),"")</f>
        <v/>
      </c>
      <c r="AF247" s="1" t="str">
        <f>IFERROR(VLOOKUP(CONCATENATE(AD$1,AD247),'Formulario de Preguntas'!$C$2:$FN$85,4,FALSE),"")</f>
        <v/>
      </c>
      <c r="AG247" s="29">
        <f>IF($B247='Formulario de Respuestas'!$D246,'Formulario de Respuestas'!$O246,"ES DIFERENTE")</f>
        <v>0</v>
      </c>
      <c r="AH247" s="19" t="str">
        <f>IFERROR(VLOOKUP(CONCATENATE(AG$1,AG247),'Formulario de Preguntas'!$C$2:$FN$85,3,FALSE),"")</f>
        <v/>
      </c>
      <c r="AI247" s="1" t="str">
        <f>IFERROR(VLOOKUP(CONCATENATE(AG$1,AG247),'Formulario de Preguntas'!$C$2:$FN$85,4,FALSE),"")</f>
        <v/>
      </c>
      <c r="AJ247" s="29">
        <f>IF($B247='Formulario de Respuestas'!$D246,'Formulario de Respuestas'!$P246,"ES DIFERENTE")</f>
        <v>0</v>
      </c>
      <c r="AK247" s="19" t="str">
        <f>IFERROR(VLOOKUP(CONCATENATE(AJ$1,AJ247),'Formulario de Preguntas'!$C$2:$FN$85,3,FALSE),"")</f>
        <v/>
      </c>
      <c r="AL247" s="1" t="str">
        <f>IFERROR(VLOOKUP(CONCATENATE(AJ$1,AJ247),'Formulario de Preguntas'!$C$2:$FN$85,4,FALSE),"")</f>
        <v/>
      </c>
      <c r="AM247" s="29">
        <f>IF($B247='Formulario de Respuestas'!$D246,'Formulario de Respuestas'!$Q246,"ES DIFERENTE")</f>
        <v>0</v>
      </c>
      <c r="AN247" s="19" t="str">
        <f>IFERROR(VLOOKUP(CONCATENATE(AM$1,AM247),'Formulario de Preguntas'!$C$2:$FN$85,3,FALSE),"")</f>
        <v/>
      </c>
      <c r="AO247" s="1" t="str">
        <f>IFERROR(VLOOKUP(CONCATENATE(AM$1,AM247),'Formulario de Preguntas'!$C$2:$FN$85,4,FALSE),"")</f>
        <v/>
      </c>
      <c r="AP247" s="29">
        <f>IF($B247='Formulario de Respuestas'!$D246,'Formulario de Respuestas'!$R246,"ES DIFERENTE")</f>
        <v>0</v>
      </c>
      <c r="AQ247" s="19" t="str">
        <f>IFERROR(VLOOKUP(CONCATENATE(AP$1,AP247),'Formulario de Preguntas'!$C$2:$FN$85,3,FALSE),"")</f>
        <v/>
      </c>
      <c r="AR247" s="1" t="str">
        <f>IFERROR(VLOOKUP(CONCATENATE(AP$1,AP247),'Formulario de Preguntas'!$C$2:$FN$85,4,FALSE),"")</f>
        <v/>
      </c>
      <c r="AS247" s="29">
        <f>IF($B247='Formulario de Respuestas'!$D246,'Formulario de Respuestas'!$S246,"ES DIFERENTE")</f>
        <v>0</v>
      </c>
      <c r="AT247" s="19" t="str">
        <f>IFERROR(VLOOKUP(CONCATENATE(AS$1,AS247),'Formulario de Preguntas'!$C$2:$FN$85,3,FALSE),"")</f>
        <v/>
      </c>
      <c r="AU247" s="1" t="str">
        <f>IFERROR(VLOOKUP(CONCATENATE(AS$1,AS247),'Formulario de Preguntas'!$C$2:$FN$85,4,FALSE),"")</f>
        <v/>
      </c>
      <c r="AV247" s="29">
        <f>IF($B247='Formulario de Respuestas'!$D246,'Formulario de Respuestas'!$T246,"ES DIFERENTE")</f>
        <v>0</v>
      </c>
      <c r="AW247" s="19" t="str">
        <f>IFERROR(VLOOKUP(CONCATENATE(AV$1,AV247),'Formulario de Preguntas'!$C$2:$FN$85,3,FALSE),"")</f>
        <v/>
      </c>
      <c r="AX247" s="1" t="str">
        <f>IFERROR(VLOOKUP(CONCATENATE(AV$1,AV247),'Formulario de Preguntas'!$C$2:$FN$85,4,FALSE),"")</f>
        <v/>
      </c>
      <c r="AY247" s="29">
        <f>IF($B247='Formulario de Respuestas'!$D246,'Formulario de Respuestas'!$U246,"ES DIFERENTE")</f>
        <v>0</v>
      </c>
      <c r="AZ247" s="19" t="str">
        <f>IFERROR(VLOOKUP(CONCATENATE(AY$1,AY247),'Formulario de Preguntas'!$C$2:$FN$85,3,FALSE),"")</f>
        <v/>
      </c>
      <c r="BA247" s="1" t="str">
        <f>IFERROR(VLOOKUP(CONCATENATE(AY$1,AY247),'Formulario de Preguntas'!$C$2:$FN$85,4,FALSE),"")</f>
        <v/>
      </c>
      <c r="BB247" s="29">
        <f>IF($B247='Formulario de Respuestas'!$D246,'Formulario de Respuestas'!$V246,"ES DIFERENTE")</f>
        <v>0</v>
      </c>
      <c r="BC247" s="19" t="str">
        <f>IFERROR(VLOOKUP(CONCATENATE(BB$1,BB247),'Formulario de Preguntas'!$C$2:$FN$85,3,FALSE),"")</f>
        <v/>
      </c>
      <c r="BD247" s="1" t="str">
        <f>IFERROR(VLOOKUP(CONCATENATE(BB$1,BB247),'Formulario de Preguntas'!$C$2:$FN$85,4,FALSE),"")</f>
        <v/>
      </c>
      <c r="BE247" s="29">
        <f>IF($B247='Formulario de Respuestas'!$D246,'Formulario de Respuestas'!$W246,"ES DIFERENTE")</f>
        <v>0</v>
      </c>
      <c r="BF247" s="19" t="str">
        <f>IFERROR(VLOOKUP(CONCATENATE(BE$1,BE247),'Formulario de Preguntas'!$C$2:$FN$85,3,FALSE),"")</f>
        <v/>
      </c>
      <c r="BG247" s="1" t="str">
        <f>IFERROR(VLOOKUP(CONCATENATE(BE$1,BE247),'Formulario de Preguntas'!$C$2:$FN$85,4,FALSE),"")</f>
        <v/>
      </c>
      <c r="BH247" s="29">
        <f>IF($B247='Formulario de Respuestas'!$D246,'Formulario de Respuestas'!$X246,"ES DIFERENTE")</f>
        <v>0</v>
      </c>
      <c r="BI247" s="19" t="str">
        <f>IFERROR(VLOOKUP(CONCATENATE(BH$1,BH247),'Formulario de Preguntas'!$C$2:$FN$85,3,FALSE),"")</f>
        <v/>
      </c>
      <c r="BJ247" s="1" t="str">
        <f>IFERROR(VLOOKUP(CONCATENATE(BH$1,BH247),'Formulario de Preguntas'!$C$2:$FN$85,4,FALSE),"")</f>
        <v/>
      </c>
      <c r="BL247" s="29">
        <f>IF($B247='Formulario de Respuestas'!$D246,'Formulario de Respuestas'!$X246,"ES DIFERENTE")</f>
        <v>0</v>
      </c>
      <c r="BM247" s="19" t="str">
        <f>IFERROR(VLOOKUP(CONCATENATE(BL$1,BL247),'Formulario de Preguntas'!$C$2:$FN$85,3,FALSE),"")</f>
        <v/>
      </c>
      <c r="BN247" s="1" t="str">
        <f>IFERROR(VLOOKUP(CONCATENATE(BL$1,BL247),'Formulario de Preguntas'!$C$2:$FN$85,4,FALSE),"")</f>
        <v/>
      </c>
      <c r="BP247" s="1">
        <f t="shared" si="10"/>
        <v>0</v>
      </c>
      <c r="BQ247" s="1">
        <f t="shared" si="11"/>
        <v>0.25</v>
      </c>
      <c r="BR247" s="1">
        <f t="shared" si="12"/>
        <v>0</v>
      </c>
      <c r="BS247" s="1">
        <f>COUNTIF('Formulario de Respuestas'!$E246:$AC246,"A")</f>
        <v>0</v>
      </c>
      <c r="BT247" s="1">
        <f>COUNTIF('Formulario de Respuestas'!$E246:$AC246,"B")</f>
        <v>0</v>
      </c>
      <c r="BU247" s="1">
        <f>COUNTIF('Formulario de Respuestas'!$E246:$AC246,"C")</f>
        <v>0</v>
      </c>
      <c r="BV247" s="1">
        <f>COUNTIF('Formulario de Respuestas'!$E246:$AC246,"D")</f>
        <v>0</v>
      </c>
      <c r="BW247" s="1">
        <f>COUNTIF('Formulario de Respuestas'!$E246:$AC246,"E (RESPUESTA ANULADA)")</f>
        <v>0</v>
      </c>
    </row>
    <row r="248" spans="1:75" x14ac:dyDescent="0.25">
      <c r="A248" s="1">
        <f>'Formulario de Respuestas'!C247</f>
        <v>0</v>
      </c>
      <c r="B248" s="1">
        <f>'Formulario de Respuestas'!D247</f>
        <v>0</v>
      </c>
      <c r="C248" s="29">
        <f>IF($B248='Formulario de Respuestas'!$D247,'Formulario de Respuestas'!$E247,"ES DIFERENTE")</f>
        <v>0</v>
      </c>
      <c r="D248" s="19" t="str">
        <f>IFERROR(VLOOKUP(CONCATENATE(C$1,C248),'Formulario de Preguntas'!$C$2:$FN$85,3,FALSE),"")</f>
        <v/>
      </c>
      <c r="E248" s="1" t="str">
        <f>IFERROR(VLOOKUP(CONCATENATE(C$1,C248),'Formulario de Preguntas'!$C$2:$FN$85,4,FALSE),"")</f>
        <v/>
      </c>
      <c r="F248" s="29">
        <f>IF($B248='Formulario de Respuestas'!$D247,'Formulario de Respuestas'!$F247,"ES DIFERENTE")</f>
        <v>0</v>
      </c>
      <c r="G248" s="19" t="str">
        <f>IFERROR(VLOOKUP(CONCATENATE(F$1,F248),'Formulario de Preguntas'!$C$2:$FN$85,3,FALSE),"")</f>
        <v/>
      </c>
      <c r="H248" s="1" t="str">
        <f>IFERROR(VLOOKUP(CONCATENATE(F$1,F248),'Formulario de Preguntas'!$C$2:$FN$85,4,FALSE),"")</f>
        <v/>
      </c>
      <c r="I248" s="29">
        <f>IF($B248='Formulario de Respuestas'!$D247,'Formulario de Respuestas'!$G247,"ES DIFERENTE")</f>
        <v>0</v>
      </c>
      <c r="J248" s="19" t="str">
        <f>IFERROR(VLOOKUP(CONCATENATE(I$1,I248),'Formulario de Preguntas'!$C$2:$FN$85,3,FALSE),"")</f>
        <v/>
      </c>
      <c r="K248" s="1" t="str">
        <f>IFERROR(VLOOKUP(CONCATENATE(I$1,I248),'Formulario de Preguntas'!$C$2:$FN$85,4,FALSE),"")</f>
        <v/>
      </c>
      <c r="L248" s="29">
        <f>IF($B248='Formulario de Respuestas'!$D247,'Formulario de Respuestas'!$H247,"ES DIFERENTE")</f>
        <v>0</v>
      </c>
      <c r="M248" s="19" t="str">
        <f>IFERROR(VLOOKUP(CONCATENATE(L$1,L248),'Formulario de Preguntas'!$C$2:$FN$85,3,FALSE),"")</f>
        <v/>
      </c>
      <c r="N248" s="1" t="str">
        <f>IFERROR(VLOOKUP(CONCATENATE(L$1,L248),'Formulario de Preguntas'!$C$2:$FN$85,4,FALSE),"")</f>
        <v/>
      </c>
      <c r="O248" s="29">
        <f>IF($B248='Formulario de Respuestas'!$D247,'Formulario de Respuestas'!$I247,"ES DIFERENTE")</f>
        <v>0</v>
      </c>
      <c r="P248" s="19" t="str">
        <f>IFERROR(VLOOKUP(CONCATENATE(O$1,O248),'Formulario de Preguntas'!$C$2:$FN$85,3,FALSE),"")</f>
        <v/>
      </c>
      <c r="Q248" s="1" t="str">
        <f>IFERROR(VLOOKUP(CONCATENATE(O$1,O248),'Formulario de Preguntas'!$C$2:$FN$85,4,FALSE),"")</f>
        <v/>
      </c>
      <c r="R248" s="29">
        <f>IF($B248='Formulario de Respuestas'!$D247,'Formulario de Respuestas'!$J247,"ES DIFERENTE")</f>
        <v>0</v>
      </c>
      <c r="S248" s="19" t="str">
        <f>IFERROR(VLOOKUP(CONCATENATE(R$1,R248),'Formulario de Preguntas'!$C$2:$FN$85,3,FALSE),"")</f>
        <v/>
      </c>
      <c r="T248" s="1" t="str">
        <f>IFERROR(VLOOKUP(CONCATENATE(R$1,R248),'Formulario de Preguntas'!$C$2:$FN$85,4,FALSE),"")</f>
        <v/>
      </c>
      <c r="U248" s="29">
        <f>IF($B248='Formulario de Respuestas'!$D247,'Formulario de Respuestas'!$K247,"ES DIFERENTE")</f>
        <v>0</v>
      </c>
      <c r="V248" s="19" t="str">
        <f>IFERROR(VLOOKUP(CONCATENATE(U$1,U248),'Formulario de Preguntas'!$C$2:$FN$85,3,FALSE),"")</f>
        <v/>
      </c>
      <c r="W248" s="1" t="str">
        <f>IFERROR(VLOOKUP(CONCATENATE(U$1,U248),'Formulario de Preguntas'!$C$2:$FN$85,4,FALSE),"")</f>
        <v/>
      </c>
      <c r="X248" s="29">
        <f>IF($B248='Formulario de Respuestas'!$D247,'Formulario de Respuestas'!$L247,"ES DIFERENTE")</f>
        <v>0</v>
      </c>
      <c r="Y248" s="19" t="str">
        <f>IFERROR(VLOOKUP(CONCATENATE(X$1,X248),'Formulario de Preguntas'!$C$2:$FN$85,3,FALSE),"")</f>
        <v/>
      </c>
      <c r="Z248" s="1" t="str">
        <f>IFERROR(VLOOKUP(CONCATENATE(X$1,X248),'Formulario de Preguntas'!$C$2:$FN$85,4,FALSE),"")</f>
        <v/>
      </c>
      <c r="AA248" s="29">
        <f>IF($B248='Formulario de Respuestas'!$D247,'Formulario de Respuestas'!$M247,"ES DIFERENTE")</f>
        <v>0</v>
      </c>
      <c r="AB248" s="19" t="str">
        <f>IFERROR(VLOOKUP(CONCATENATE(AA$1,AA248),'Formulario de Preguntas'!$C$2:$FN$85,3,FALSE),"")</f>
        <v/>
      </c>
      <c r="AC248" s="1" t="str">
        <f>IFERROR(VLOOKUP(CONCATENATE(AA$1,AA248),'Formulario de Preguntas'!$C$2:$FN$85,4,FALSE),"")</f>
        <v/>
      </c>
      <c r="AD248" s="29">
        <f>IF($B248='Formulario de Respuestas'!$D247,'Formulario de Respuestas'!$N247,"ES DIFERENTE")</f>
        <v>0</v>
      </c>
      <c r="AE248" s="19" t="str">
        <f>IFERROR(VLOOKUP(CONCATENATE(AD$1,AD248),'Formulario de Preguntas'!$C$2:$FN$85,3,FALSE),"")</f>
        <v/>
      </c>
      <c r="AF248" s="1" t="str">
        <f>IFERROR(VLOOKUP(CONCATENATE(AD$1,AD248),'Formulario de Preguntas'!$C$2:$FN$85,4,FALSE),"")</f>
        <v/>
      </c>
      <c r="AG248" s="29">
        <f>IF($B248='Formulario de Respuestas'!$D247,'Formulario de Respuestas'!$O247,"ES DIFERENTE")</f>
        <v>0</v>
      </c>
      <c r="AH248" s="19" t="str">
        <f>IFERROR(VLOOKUP(CONCATENATE(AG$1,AG248),'Formulario de Preguntas'!$C$2:$FN$85,3,FALSE),"")</f>
        <v/>
      </c>
      <c r="AI248" s="1" t="str">
        <f>IFERROR(VLOOKUP(CONCATENATE(AG$1,AG248),'Formulario de Preguntas'!$C$2:$FN$85,4,FALSE),"")</f>
        <v/>
      </c>
      <c r="AJ248" s="29">
        <f>IF($B248='Formulario de Respuestas'!$D247,'Formulario de Respuestas'!$P247,"ES DIFERENTE")</f>
        <v>0</v>
      </c>
      <c r="AK248" s="19" t="str">
        <f>IFERROR(VLOOKUP(CONCATENATE(AJ$1,AJ248),'Formulario de Preguntas'!$C$2:$FN$85,3,FALSE),"")</f>
        <v/>
      </c>
      <c r="AL248" s="1" t="str">
        <f>IFERROR(VLOOKUP(CONCATENATE(AJ$1,AJ248),'Formulario de Preguntas'!$C$2:$FN$85,4,FALSE),"")</f>
        <v/>
      </c>
      <c r="AM248" s="29">
        <f>IF($B248='Formulario de Respuestas'!$D247,'Formulario de Respuestas'!$Q247,"ES DIFERENTE")</f>
        <v>0</v>
      </c>
      <c r="AN248" s="19" t="str">
        <f>IFERROR(VLOOKUP(CONCATENATE(AM$1,AM248),'Formulario de Preguntas'!$C$2:$FN$85,3,FALSE),"")</f>
        <v/>
      </c>
      <c r="AO248" s="1" t="str">
        <f>IFERROR(VLOOKUP(CONCATENATE(AM$1,AM248),'Formulario de Preguntas'!$C$2:$FN$85,4,FALSE),"")</f>
        <v/>
      </c>
      <c r="AP248" s="29">
        <f>IF($B248='Formulario de Respuestas'!$D247,'Formulario de Respuestas'!$R247,"ES DIFERENTE")</f>
        <v>0</v>
      </c>
      <c r="AQ248" s="19" t="str">
        <f>IFERROR(VLOOKUP(CONCATENATE(AP$1,AP248),'Formulario de Preguntas'!$C$2:$FN$85,3,FALSE),"")</f>
        <v/>
      </c>
      <c r="AR248" s="1" t="str">
        <f>IFERROR(VLOOKUP(CONCATENATE(AP$1,AP248),'Formulario de Preguntas'!$C$2:$FN$85,4,FALSE),"")</f>
        <v/>
      </c>
      <c r="AS248" s="29">
        <f>IF($B248='Formulario de Respuestas'!$D247,'Formulario de Respuestas'!$S247,"ES DIFERENTE")</f>
        <v>0</v>
      </c>
      <c r="AT248" s="19" t="str">
        <f>IFERROR(VLOOKUP(CONCATENATE(AS$1,AS248),'Formulario de Preguntas'!$C$2:$FN$85,3,FALSE),"")</f>
        <v/>
      </c>
      <c r="AU248" s="1" t="str">
        <f>IFERROR(VLOOKUP(CONCATENATE(AS$1,AS248),'Formulario de Preguntas'!$C$2:$FN$85,4,FALSE),"")</f>
        <v/>
      </c>
      <c r="AV248" s="29">
        <f>IF($B248='Formulario de Respuestas'!$D247,'Formulario de Respuestas'!$T247,"ES DIFERENTE")</f>
        <v>0</v>
      </c>
      <c r="AW248" s="19" t="str">
        <f>IFERROR(VLOOKUP(CONCATENATE(AV$1,AV248),'Formulario de Preguntas'!$C$2:$FN$85,3,FALSE),"")</f>
        <v/>
      </c>
      <c r="AX248" s="1" t="str">
        <f>IFERROR(VLOOKUP(CONCATENATE(AV$1,AV248),'Formulario de Preguntas'!$C$2:$FN$85,4,FALSE),"")</f>
        <v/>
      </c>
      <c r="AY248" s="29">
        <f>IF($B248='Formulario de Respuestas'!$D247,'Formulario de Respuestas'!$U247,"ES DIFERENTE")</f>
        <v>0</v>
      </c>
      <c r="AZ248" s="19" t="str">
        <f>IFERROR(VLOOKUP(CONCATENATE(AY$1,AY248),'Formulario de Preguntas'!$C$2:$FN$85,3,FALSE),"")</f>
        <v/>
      </c>
      <c r="BA248" s="1" t="str">
        <f>IFERROR(VLOOKUP(CONCATENATE(AY$1,AY248),'Formulario de Preguntas'!$C$2:$FN$85,4,FALSE),"")</f>
        <v/>
      </c>
      <c r="BB248" s="29">
        <f>IF($B248='Formulario de Respuestas'!$D247,'Formulario de Respuestas'!$V247,"ES DIFERENTE")</f>
        <v>0</v>
      </c>
      <c r="BC248" s="19" t="str">
        <f>IFERROR(VLOOKUP(CONCATENATE(BB$1,BB248),'Formulario de Preguntas'!$C$2:$FN$85,3,FALSE),"")</f>
        <v/>
      </c>
      <c r="BD248" s="1" t="str">
        <f>IFERROR(VLOOKUP(CONCATENATE(BB$1,BB248),'Formulario de Preguntas'!$C$2:$FN$85,4,FALSE),"")</f>
        <v/>
      </c>
      <c r="BE248" s="29">
        <f>IF($B248='Formulario de Respuestas'!$D247,'Formulario de Respuestas'!$W247,"ES DIFERENTE")</f>
        <v>0</v>
      </c>
      <c r="BF248" s="19" t="str">
        <f>IFERROR(VLOOKUP(CONCATENATE(BE$1,BE248),'Formulario de Preguntas'!$C$2:$FN$85,3,FALSE),"")</f>
        <v/>
      </c>
      <c r="BG248" s="1" t="str">
        <f>IFERROR(VLOOKUP(CONCATENATE(BE$1,BE248),'Formulario de Preguntas'!$C$2:$FN$85,4,FALSE),"")</f>
        <v/>
      </c>
      <c r="BH248" s="29">
        <f>IF($B248='Formulario de Respuestas'!$D247,'Formulario de Respuestas'!$X247,"ES DIFERENTE")</f>
        <v>0</v>
      </c>
      <c r="BI248" s="19" t="str">
        <f>IFERROR(VLOOKUP(CONCATENATE(BH$1,BH248),'Formulario de Preguntas'!$C$2:$FN$85,3,FALSE),"")</f>
        <v/>
      </c>
      <c r="BJ248" s="1" t="str">
        <f>IFERROR(VLOOKUP(CONCATENATE(BH$1,BH248),'Formulario de Preguntas'!$C$2:$FN$85,4,FALSE),"")</f>
        <v/>
      </c>
      <c r="BL248" s="29">
        <f>IF($B248='Formulario de Respuestas'!$D247,'Formulario de Respuestas'!$X247,"ES DIFERENTE")</f>
        <v>0</v>
      </c>
      <c r="BM248" s="19" t="str">
        <f>IFERROR(VLOOKUP(CONCATENATE(BL$1,BL248),'Formulario de Preguntas'!$C$2:$FN$85,3,FALSE),"")</f>
        <v/>
      </c>
      <c r="BN248" s="1" t="str">
        <f>IFERROR(VLOOKUP(CONCATENATE(BL$1,BL248),'Formulario de Preguntas'!$C$2:$FN$85,4,FALSE),"")</f>
        <v/>
      </c>
      <c r="BP248" s="1">
        <f t="shared" si="10"/>
        <v>0</v>
      </c>
      <c r="BQ248" s="1">
        <f t="shared" si="11"/>
        <v>0.25</v>
      </c>
      <c r="BR248" s="1">
        <f t="shared" si="12"/>
        <v>0</v>
      </c>
      <c r="BS248" s="1">
        <f>COUNTIF('Formulario de Respuestas'!$E247:$AC247,"A")</f>
        <v>0</v>
      </c>
      <c r="BT248" s="1">
        <f>COUNTIF('Formulario de Respuestas'!$E247:$AC247,"B")</f>
        <v>0</v>
      </c>
      <c r="BU248" s="1">
        <f>COUNTIF('Formulario de Respuestas'!$E247:$AC247,"C")</f>
        <v>0</v>
      </c>
      <c r="BV248" s="1">
        <f>COUNTIF('Formulario de Respuestas'!$E247:$AC247,"D")</f>
        <v>0</v>
      </c>
      <c r="BW248" s="1">
        <f>COUNTIF('Formulario de Respuestas'!$E247:$AC247,"E (RESPUESTA ANULADA)")</f>
        <v>0</v>
      </c>
    </row>
    <row r="249" spans="1:75" x14ac:dyDescent="0.25">
      <c r="A249" s="1">
        <f>'Formulario de Respuestas'!C248</f>
        <v>0</v>
      </c>
      <c r="B249" s="1">
        <f>'Formulario de Respuestas'!D248</f>
        <v>0</v>
      </c>
      <c r="C249" s="29">
        <f>IF($B249='Formulario de Respuestas'!$D248,'Formulario de Respuestas'!$E248,"ES DIFERENTE")</f>
        <v>0</v>
      </c>
      <c r="D249" s="19" t="str">
        <f>IFERROR(VLOOKUP(CONCATENATE(C$1,C249),'Formulario de Preguntas'!$C$2:$FN$85,3,FALSE),"")</f>
        <v/>
      </c>
      <c r="E249" s="1" t="str">
        <f>IFERROR(VLOOKUP(CONCATENATE(C$1,C249),'Formulario de Preguntas'!$C$2:$FN$85,4,FALSE),"")</f>
        <v/>
      </c>
      <c r="F249" s="29">
        <f>IF($B249='Formulario de Respuestas'!$D248,'Formulario de Respuestas'!$F248,"ES DIFERENTE")</f>
        <v>0</v>
      </c>
      <c r="G249" s="19" t="str">
        <f>IFERROR(VLOOKUP(CONCATENATE(F$1,F249),'Formulario de Preguntas'!$C$2:$FN$85,3,FALSE),"")</f>
        <v/>
      </c>
      <c r="H249" s="1" t="str">
        <f>IFERROR(VLOOKUP(CONCATENATE(F$1,F249),'Formulario de Preguntas'!$C$2:$FN$85,4,FALSE),"")</f>
        <v/>
      </c>
      <c r="I249" s="29">
        <f>IF($B249='Formulario de Respuestas'!$D248,'Formulario de Respuestas'!$G248,"ES DIFERENTE")</f>
        <v>0</v>
      </c>
      <c r="J249" s="19" t="str">
        <f>IFERROR(VLOOKUP(CONCATENATE(I$1,I249),'Formulario de Preguntas'!$C$2:$FN$85,3,FALSE),"")</f>
        <v/>
      </c>
      <c r="K249" s="1" t="str">
        <f>IFERROR(VLOOKUP(CONCATENATE(I$1,I249),'Formulario de Preguntas'!$C$2:$FN$85,4,FALSE),"")</f>
        <v/>
      </c>
      <c r="L249" s="29">
        <f>IF($B249='Formulario de Respuestas'!$D248,'Formulario de Respuestas'!$H248,"ES DIFERENTE")</f>
        <v>0</v>
      </c>
      <c r="M249" s="19" t="str">
        <f>IFERROR(VLOOKUP(CONCATENATE(L$1,L249),'Formulario de Preguntas'!$C$2:$FN$85,3,FALSE),"")</f>
        <v/>
      </c>
      <c r="N249" s="1" t="str">
        <f>IFERROR(VLOOKUP(CONCATENATE(L$1,L249),'Formulario de Preguntas'!$C$2:$FN$85,4,FALSE),"")</f>
        <v/>
      </c>
      <c r="O249" s="29">
        <f>IF($B249='Formulario de Respuestas'!$D248,'Formulario de Respuestas'!$I248,"ES DIFERENTE")</f>
        <v>0</v>
      </c>
      <c r="P249" s="19" t="str">
        <f>IFERROR(VLOOKUP(CONCATENATE(O$1,O249),'Formulario de Preguntas'!$C$2:$FN$85,3,FALSE),"")</f>
        <v/>
      </c>
      <c r="Q249" s="1" t="str">
        <f>IFERROR(VLOOKUP(CONCATENATE(O$1,O249),'Formulario de Preguntas'!$C$2:$FN$85,4,FALSE),"")</f>
        <v/>
      </c>
      <c r="R249" s="29">
        <f>IF($B249='Formulario de Respuestas'!$D248,'Formulario de Respuestas'!$J248,"ES DIFERENTE")</f>
        <v>0</v>
      </c>
      <c r="S249" s="19" t="str">
        <f>IFERROR(VLOOKUP(CONCATENATE(R$1,R249),'Formulario de Preguntas'!$C$2:$FN$85,3,FALSE),"")</f>
        <v/>
      </c>
      <c r="T249" s="1" t="str">
        <f>IFERROR(VLOOKUP(CONCATENATE(R$1,R249),'Formulario de Preguntas'!$C$2:$FN$85,4,FALSE),"")</f>
        <v/>
      </c>
      <c r="U249" s="29">
        <f>IF($B249='Formulario de Respuestas'!$D248,'Formulario de Respuestas'!$K248,"ES DIFERENTE")</f>
        <v>0</v>
      </c>
      <c r="V249" s="19" t="str">
        <f>IFERROR(VLOOKUP(CONCATENATE(U$1,U249),'Formulario de Preguntas'!$C$2:$FN$85,3,FALSE),"")</f>
        <v/>
      </c>
      <c r="W249" s="1" t="str">
        <f>IFERROR(VLOOKUP(CONCATENATE(U$1,U249),'Formulario de Preguntas'!$C$2:$FN$85,4,FALSE),"")</f>
        <v/>
      </c>
      <c r="X249" s="29">
        <f>IF($B249='Formulario de Respuestas'!$D248,'Formulario de Respuestas'!$L248,"ES DIFERENTE")</f>
        <v>0</v>
      </c>
      <c r="Y249" s="19" t="str">
        <f>IFERROR(VLOOKUP(CONCATENATE(X$1,X249),'Formulario de Preguntas'!$C$2:$FN$85,3,FALSE),"")</f>
        <v/>
      </c>
      <c r="Z249" s="1" t="str">
        <f>IFERROR(VLOOKUP(CONCATENATE(X$1,X249),'Formulario de Preguntas'!$C$2:$FN$85,4,FALSE),"")</f>
        <v/>
      </c>
      <c r="AA249" s="29">
        <f>IF($B249='Formulario de Respuestas'!$D248,'Formulario de Respuestas'!$M248,"ES DIFERENTE")</f>
        <v>0</v>
      </c>
      <c r="AB249" s="19" t="str">
        <f>IFERROR(VLOOKUP(CONCATENATE(AA$1,AA249),'Formulario de Preguntas'!$C$2:$FN$85,3,FALSE),"")</f>
        <v/>
      </c>
      <c r="AC249" s="1" t="str">
        <f>IFERROR(VLOOKUP(CONCATENATE(AA$1,AA249),'Formulario de Preguntas'!$C$2:$FN$85,4,FALSE),"")</f>
        <v/>
      </c>
      <c r="AD249" s="29">
        <f>IF($B249='Formulario de Respuestas'!$D248,'Formulario de Respuestas'!$N248,"ES DIFERENTE")</f>
        <v>0</v>
      </c>
      <c r="AE249" s="19" t="str">
        <f>IFERROR(VLOOKUP(CONCATENATE(AD$1,AD249),'Formulario de Preguntas'!$C$2:$FN$85,3,FALSE),"")</f>
        <v/>
      </c>
      <c r="AF249" s="1" t="str">
        <f>IFERROR(VLOOKUP(CONCATENATE(AD$1,AD249),'Formulario de Preguntas'!$C$2:$FN$85,4,FALSE),"")</f>
        <v/>
      </c>
      <c r="AG249" s="29">
        <f>IF($B249='Formulario de Respuestas'!$D248,'Formulario de Respuestas'!$O248,"ES DIFERENTE")</f>
        <v>0</v>
      </c>
      <c r="AH249" s="19" t="str">
        <f>IFERROR(VLOOKUP(CONCATENATE(AG$1,AG249),'Formulario de Preguntas'!$C$2:$FN$85,3,FALSE),"")</f>
        <v/>
      </c>
      <c r="AI249" s="1" t="str">
        <f>IFERROR(VLOOKUP(CONCATENATE(AG$1,AG249),'Formulario de Preguntas'!$C$2:$FN$85,4,FALSE),"")</f>
        <v/>
      </c>
      <c r="AJ249" s="29">
        <f>IF($B249='Formulario de Respuestas'!$D248,'Formulario de Respuestas'!$P248,"ES DIFERENTE")</f>
        <v>0</v>
      </c>
      <c r="AK249" s="19" t="str">
        <f>IFERROR(VLOOKUP(CONCATENATE(AJ$1,AJ249),'Formulario de Preguntas'!$C$2:$FN$85,3,FALSE),"")</f>
        <v/>
      </c>
      <c r="AL249" s="1" t="str">
        <f>IFERROR(VLOOKUP(CONCATENATE(AJ$1,AJ249),'Formulario de Preguntas'!$C$2:$FN$85,4,FALSE),"")</f>
        <v/>
      </c>
      <c r="AM249" s="29">
        <f>IF($B249='Formulario de Respuestas'!$D248,'Formulario de Respuestas'!$Q248,"ES DIFERENTE")</f>
        <v>0</v>
      </c>
      <c r="AN249" s="19" t="str">
        <f>IFERROR(VLOOKUP(CONCATENATE(AM$1,AM249),'Formulario de Preguntas'!$C$2:$FN$85,3,FALSE),"")</f>
        <v/>
      </c>
      <c r="AO249" s="1" t="str">
        <f>IFERROR(VLOOKUP(CONCATENATE(AM$1,AM249),'Formulario de Preguntas'!$C$2:$FN$85,4,FALSE),"")</f>
        <v/>
      </c>
      <c r="AP249" s="29">
        <f>IF($B249='Formulario de Respuestas'!$D248,'Formulario de Respuestas'!$R248,"ES DIFERENTE")</f>
        <v>0</v>
      </c>
      <c r="AQ249" s="19" t="str">
        <f>IFERROR(VLOOKUP(CONCATENATE(AP$1,AP249),'Formulario de Preguntas'!$C$2:$FN$85,3,FALSE),"")</f>
        <v/>
      </c>
      <c r="AR249" s="1" t="str">
        <f>IFERROR(VLOOKUP(CONCATENATE(AP$1,AP249),'Formulario de Preguntas'!$C$2:$FN$85,4,FALSE),"")</f>
        <v/>
      </c>
      <c r="AS249" s="29">
        <f>IF($B249='Formulario de Respuestas'!$D248,'Formulario de Respuestas'!$S248,"ES DIFERENTE")</f>
        <v>0</v>
      </c>
      <c r="AT249" s="19" t="str">
        <f>IFERROR(VLOOKUP(CONCATENATE(AS$1,AS249),'Formulario de Preguntas'!$C$2:$FN$85,3,FALSE),"")</f>
        <v/>
      </c>
      <c r="AU249" s="1" t="str">
        <f>IFERROR(VLOOKUP(CONCATENATE(AS$1,AS249),'Formulario de Preguntas'!$C$2:$FN$85,4,FALSE),"")</f>
        <v/>
      </c>
      <c r="AV249" s="29">
        <f>IF($B249='Formulario de Respuestas'!$D248,'Formulario de Respuestas'!$T248,"ES DIFERENTE")</f>
        <v>0</v>
      </c>
      <c r="AW249" s="19" t="str">
        <f>IFERROR(VLOOKUP(CONCATENATE(AV$1,AV249),'Formulario de Preguntas'!$C$2:$FN$85,3,FALSE),"")</f>
        <v/>
      </c>
      <c r="AX249" s="1" t="str">
        <f>IFERROR(VLOOKUP(CONCATENATE(AV$1,AV249),'Formulario de Preguntas'!$C$2:$FN$85,4,FALSE),"")</f>
        <v/>
      </c>
      <c r="AY249" s="29">
        <f>IF($B249='Formulario de Respuestas'!$D248,'Formulario de Respuestas'!$U248,"ES DIFERENTE")</f>
        <v>0</v>
      </c>
      <c r="AZ249" s="19" t="str">
        <f>IFERROR(VLOOKUP(CONCATENATE(AY$1,AY249),'Formulario de Preguntas'!$C$2:$FN$85,3,FALSE),"")</f>
        <v/>
      </c>
      <c r="BA249" s="1" t="str">
        <f>IFERROR(VLOOKUP(CONCATENATE(AY$1,AY249),'Formulario de Preguntas'!$C$2:$FN$85,4,FALSE),"")</f>
        <v/>
      </c>
      <c r="BB249" s="29">
        <f>IF($B249='Formulario de Respuestas'!$D248,'Formulario de Respuestas'!$V248,"ES DIFERENTE")</f>
        <v>0</v>
      </c>
      <c r="BC249" s="19" t="str">
        <f>IFERROR(VLOOKUP(CONCATENATE(BB$1,BB249),'Formulario de Preguntas'!$C$2:$FN$85,3,FALSE),"")</f>
        <v/>
      </c>
      <c r="BD249" s="1" t="str">
        <f>IFERROR(VLOOKUP(CONCATENATE(BB$1,BB249),'Formulario de Preguntas'!$C$2:$FN$85,4,FALSE),"")</f>
        <v/>
      </c>
      <c r="BE249" s="29">
        <f>IF($B249='Formulario de Respuestas'!$D248,'Formulario de Respuestas'!$W248,"ES DIFERENTE")</f>
        <v>0</v>
      </c>
      <c r="BF249" s="19" t="str">
        <f>IFERROR(VLOOKUP(CONCATENATE(BE$1,BE249),'Formulario de Preguntas'!$C$2:$FN$85,3,FALSE),"")</f>
        <v/>
      </c>
      <c r="BG249" s="1" t="str">
        <f>IFERROR(VLOOKUP(CONCATENATE(BE$1,BE249),'Formulario de Preguntas'!$C$2:$FN$85,4,FALSE),"")</f>
        <v/>
      </c>
      <c r="BH249" s="29">
        <f>IF($B249='Formulario de Respuestas'!$D248,'Formulario de Respuestas'!$X248,"ES DIFERENTE")</f>
        <v>0</v>
      </c>
      <c r="BI249" s="19" t="str">
        <f>IFERROR(VLOOKUP(CONCATENATE(BH$1,BH249),'Formulario de Preguntas'!$C$2:$FN$85,3,FALSE),"")</f>
        <v/>
      </c>
      <c r="BJ249" s="1" t="str">
        <f>IFERROR(VLOOKUP(CONCATENATE(BH$1,BH249),'Formulario de Preguntas'!$C$2:$FN$85,4,FALSE),"")</f>
        <v/>
      </c>
      <c r="BL249" s="29">
        <f>IF($B249='Formulario de Respuestas'!$D248,'Formulario de Respuestas'!$X248,"ES DIFERENTE")</f>
        <v>0</v>
      </c>
      <c r="BM249" s="19" t="str">
        <f>IFERROR(VLOOKUP(CONCATENATE(BL$1,BL249),'Formulario de Preguntas'!$C$2:$FN$85,3,FALSE),"")</f>
        <v/>
      </c>
      <c r="BN249" s="1" t="str">
        <f>IFERROR(VLOOKUP(CONCATENATE(BL$1,BL249),'Formulario de Preguntas'!$C$2:$FN$85,4,FALSE),"")</f>
        <v/>
      </c>
      <c r="BP249" s="1">
        <f t="shared" si="10"/>
        <v>0</v>
      </c>
      <c r="BQ249" s="1">
        <f t="shared" si="11"/>
        <v>0.25</v>
      </c>
      <c r="BR249" s="1">
        <f t="shared" si="12"/>
        <v>0</v>
      </c>
      <c r="BS249" s="1">
        <f>COUNTIF('Formulario de Respuestas'!$E248:$AC248,"A")</f>
        <v>0</v>
      </c>
      <c r="BT249" s="1">
        <f>COUNTIF('Formulario de Respuestas'!$E248:$AC248,"B")</f>
        <v>0</v>
      </c>
      <c r="BU249" s="1">
        <f>COUNTIF('Formulario de Respuestas'!$E248:$AC248,"C")</f>
        <v>0</v>
      </c>
      <c r="BV249" s="1">
        <f>COUNTIF('Formulario de Respuestas'!$E248:$AC248,"D")</f>
        <v>0</v>
      </c>
      <c r="BW249" s="1">
        <f>COUNTIF('Formulario de Respuestas'!$E248:$AC248,"E (RESPUESTA ANULADA)")</f>
        <v>0</v>
      </c>
    </row>
    <row r="250" spans="1:75" x14ac:dyDescent="0.25">
      <c r="A250" s="1">
        <f>'Formulario de Respuestas'!C249</f>
        <v>0</v>
      </c>
      <c r="B250" s="1">
        <f>'Formulario de Respuestas'!D249</f>
        <v>0</v>
      </c>
      <c r="C250" s="29">
        <f>IF($B250='Formulario de Respuestas'!$D249,'Formulario de Respuestas'!$E249,"ES DIFERENTE")</f>
        <v>0</v>
      </c>
      <c r="D250" s="19" t="str">
        <f>IFERROR(VLOOKUP(CONCATENATE(C$1,C250),'Formulario de Preguntas'!$C$2:$FN$85,3,FALSE),"")</f>
        <v/>
      </c>
      <c r="E250" s="1" t="str">
        <f>IFERROR(VLOOKUP(CONCATENATE(C$1,C250),'Formulario de Preguntas'!$C$2:$FN$85,4,FALSE),"")</f>
        <v/>
      </c>
      <c r="F250" s="29">
        <f>IF($B250='Formulario de Respuestas'!$D249,'Formulario de Respuestas'!$F249,"ES DIFERENTE")</f>
        <v>0</v>
      </c>
      <c r="G250" s="19" t="str">
        <f>IFERROR(VLOOKUP(CONCATENATE(F$1,F250),'Formulario de Preguntas'!$C$2:$FN$85,3,FALSE),"")</f>
        <v/>
      </c>
      <c r="H250" s="1" t="str">
        <f>IFERROR(VLOOKUP(CONCATENATE(F$1,F250),'Formulario de Preguntas'!$C$2:$FN$85,4,FALSE),"")</f>
        <v/>
      </c>
      <c r="I250" s="29">
        <f>IF($B250='Formulario de Respuestas'!$D249,'Formulario de Respuestas'!$G249,"ES DIFERENTE")</f>
        <v>0</v>
      </c>
      <c r="J250" s="19" t="str">
        <f>IFERROR(VLOOKUP(CONCATENATE(I$1,I250),'Formulario de Preguntas'!$C$2:$FN$85,3,FALSE),"")</f>
        <v/>
      </c>
      <c r="K250" s="1" t="str">
        <f>IFERROR(VLOOKUP(CONCATENATE(I$1,I250),'Formulario de Preguntas'!$C$2:$FN$85,4,FALSE),"")</f>
        <v/>
      </c>
      <c r="L250" s="29">
        <f>IF($B250='Formulario de Respuestas'!$D249,'Formulario de Respuestas'!$H249,"ES DIFERENTE")</f>
        <v>0</v>
      </c>
      <c r="M250" s="19" t="str">
        <f>IFERROR(VLOOKUP(CONCATENATE(L$1,L250),'Formulario de Preguntas'!$C$2:$FN$85,3,FALSE),"")</f>
        <v/>
      </c>
      <c r="N250" s="1" t="str">
        <f>IFERROR(VLOOKUP(CONCATENATE(L$1,L250),'Formulario de Preguntas'!$C$2:$FN$85,4,FALSE),"")</f>
        <v/>
      </c>
      <c r="O250" s="29">
        <f>IF($B250='Formulario de Respuestas'!$D249,'Formulario de Respuestas'!$I249,"ES DIFERENTE")</f>
        <v>0</v>
      </c>
      <c r="P250" s="19" t="str">
        <f>IFERROR(VLOOKUP(CONCATENATE(O$1,O250),'Formulario de Preguntas'!$C$2:$FN$85,3,FALSE),"")</f>
        <v/>
      </c>
      <c r="Q250" s="1" t="str">
        <f>IFERROR(VLOOKUP(CONCATENATE(O$1,O250),'Formulario de Preguntas'!$C$2:$FN$85,4,FALSE),"")</f>
        <v/>
      </c>
      <c r="R250" s="29">
        <f>IF($B250='Formulario de Respuestas'!$D249,'Formulario de Respuestas'!$J249,"ES DIFERENTE")</f>
        <v>0</v>
      </c>
      <c r="S250" s="19" t="str">
        <f>IFERROR(VLOOKUP(CONCATENATE(R$1,R250),'Formulario de Preguntas'!$C$2:$FN$85,3,FALSE),"")</f>
        <v/>
      </c>
      <c r="T250" s="1" t="str">
        <f>IFERROR(VLOOKUP(CONCATENATE(R$1,R250),'Formulario de Preguntas'!$C$2:$FN$85,4,FALSE),"")</f>
        <v/>
      </c>
      <c r="U250" s="29">
        <f>IF($B250='Formulario de Respuestas'!$D249,'Formulario de Respuestas'!$K249,"ES DIFERENTE")</f>
        <v>0</v>
      </c>
      <c r="V250" s="19" t="str">
        <f>IFERROR(VLOOKUP(CONCATENATE(U$1,U250),'Formulario de Preguntas'!$C$2:$FN$85,3,FALSE),"")</f>
        <v/>
      </c>
      <c r="W250" s="1" t="str">
        <f>IFERROR(VLOOKUP(CONCATENATE(U$1,U250),'Formulario de Preguntas'!$C$2:$FN$85,4,FALSE),"")</f>
        <v/>
      </c>
      <c r="X250" s="29">
        <f>IF($B250='Formulario de Respuestas'!$D249,'Formulario de Respuestas'!$L249,"ES DIFERENTE")</f>
        <v>0</v>
      </c>
      <c r="Y250" s="19" t="str">
        <f>IFERROR(VLOOKUP(CONCATENATE(X$1,X250),'Formulario de Preguntas'!$C$2:$FN$85,3,FALSE),"")</f>
        <v/>
      </c>
      <c r="Z250" s="1" t="str">
        <f>IFERROR(VLOOKUP(CONCATENATE(X$1,X250),'Formulario de Preguntas'!$C$2:$FN$85,4,FALSE),"")</f>
        <v/>
      </c>
      <c r="AA250" s="29">
        <f>IF($B250='Formulario de Respuestas'!$D249,'Formulario de Respuestas'!$M249,"ES DIFERENTE")</f>
        <v>0</v>
      </c>
      <c r="AB250" s="19" t="str">
        <f>IFERROR(VLOOKUP(CONCATENATE(AA$1,AA250),'Formulario de Preguntas'!$C$2:$FN$85,3,FALSE),"")</f>
        <v/>
      </c>
      <c r="AC250" s="1" t="str">
        <f>IFERROR(VLOOKUP(CONCATENATE(AA$1,AA250),'Formulario de Preguntas'!$C$2:$FN$85,4,FALSE),"")</f>
        <v/>
      </c>
      <c r="AD250" s="29">
        <f>IF($B250='Formulario de Respuestas'!$D249,'Formulario de Respuestas'!$N249,"ES DIFERENTE")</f>
        <v>0</v>
      </c>
      <c r="AE250" s="19" t="str">
        <f>IFERROR(VLOOKUP(CONCATENATE(AD$1,AD250),'Formulario de Preguntas'!$C$2:$FN$85,3,FALSE),"")</f>
        <v/>
      </c>
      <c r="AF250" s="1" t="str">
        <f>IFERROR(VLOOKUP(CONCATENATE(AD$1,AD250),'Formulario de Preguntas'!$C$2:$FN$85,4,FALSE),"")</f>
        <v/>
      </c>
      <c r="AG250" s="29">
        <f>IF($B250='Formulario de Respuestas'!$D249,'Formulario de Respuestas'!$O249,"ES DIFERENTE")</f>
        <v>0</v>
      </c>
      <c r="AH250" s="19" t="str">
        <f>IFERROR(VLOOKUP(CONCATENATE(AG$1,AG250),'Formulario de Preguntas'!$C$2:$FN$85,3,FALSE),"")</f>
        <v/>
      </c>
      <c r="AI250" s="1" t="str">
        <f>IFERROR(VLOOKUP(CONCATENATE(AG$1,AG250),'Formulario de Preguntas'!$C$2:$FN$85,4,FALSE),"")</f>
        <v/>
      </c>
      <c r="AJ250" s="29">
        <f>IF($B250='Formulario de Respuestas'!$D249,'Formulario de Respuestas'!$P249,"ES DIFERENTE")</f>
        <v>0</v>
      </c>
      <c r="AK250" s="19" t="str">
        <f>IFERROR(VLOOKUP(CONCATENATE(AJ$1,AJ250),'Formulario de Preguntas'!$C$2:$FN$85,3,FALSE),"")</f>
        <v/>
      </c>
      <c r="AL250" s="1" t="str">
        <f>IFERROR(VLOOKUP(CONCATENATE(AJ$1,AJ250),'Formulario de Preguntas'!$C$2:$FN$85,4,FALSE),"")</f>
        <v/>
      </c>
      <c r="AM250" s="29">
        <f>IF($B250='Formulario de Respuestas'!$D249,'Formulario de Respuestas'!$Q249,"ES DIFERENTE")</f>
        <v>0</v>
      </c>
      <c r="AN250" s="19" t="str">
        <f>IFERROR(VLOOKUP(CONCATENATE(AM$1,AM250),'Formulario de Preguntas'!$C$2:$FN$85,3,FALSE),"")</f>
        <v/>
      </c>
      <c r="AO250" s="1" t="str">
        <f>IFERROR(VLOOKUP(CONCATENATE(AM$1,AM250),'Formulario de Preguntas'!$C$2:$FN$85,4,FALSE),"")</f>
        <v/>
      </c>
      <c r="AP250" s="29">
        <f>IF($B250='Formulario de Respuestas'!$D249,'Formulario de Respuestas'!$R249,"ES DIFERENTE")</f>
        <v>0</v>
      </c>
      <c r="AQ250" s="19" t="str">
        <f>IFERROR(VLOOKUP(CONCATENATE(AP$1,AP250),'Formulario de Preguntas'!$C$2:$FN$85,3,FALSE),"")</f>
        <v/>
      </c>
      <c r="AR250" s="1" t="str">
        <f>IFERROR(VLOOKUP(CONCATENATE(AP$1,AP250),'Formulario de Preguntas'!$C$2:$FN$85,4,FALSE),"")</f>
        <v/>
      </c>
      <c r="AS250" s="29">
        <f>IF($B250='Formulario de Respuestas'!$D249,'Formulario de Respuestas'!$S249,"ES DIFERENTE")</f>
        <v>0</v>
      </c>
      <c r="AT250" s="19" t="str">
        <f>IFERROR(VLOOKUP(CONCATENATE(AS$1,AS250),'Formulario de Preguntas'!$C$2:$FN$85,3,FALSE),"")</f>
        <v/>
      </c>
      <c r="AU250" s="1" t="str">
        <f>IFERROR(VLOOKUP(CONCATENATE(AS$1,AS250),'Formulario de Preguntas'!$C$2:$FN$85,4,FALSE),"")</f>
        <v/>
      </c>
      <c r="AV250" s="29">
        <f>IF($B250='Formulario de Respuestas'!$D249,'Formulario de Respuestas'!$T249,"ES DIFERENTE")</f>
        <v>0</v>
      </c>
      <c r="AW250" s="19" t="str">
        <f>IFERROR(VLOOKUP(CONCATENATE(AV$1,AV250),'Formulario de Preguntas'!$C$2:$FN$85,3,FALSE),"")</f>
        <v/>
      </c>
      <c r="AX250" s="1" t="str">
        <f>IFERROR(VLOOKUP(CONCATENATE(AV$1,AV250),'Formulario de Preguntas'!$C$2:$FN$85,4,FALSE),"")</f>
        <v/>
      </c>
      <c r="AY250" s="29">
        <f>IF($B250='Formulario de Respuestas'!$D249,'Formulario de Respuestas'!$U249,"ES DIFERENTE")</f>
        <v>0</v>
      </c>
      <c r="AZ250" s="19" t="str">
        <f>IFERROR(VLOOKUP(CONCATENATE(AY$1,AY250),'Formulario de Preguntas'!$C$2:$FN$85,3,FALSE),"")</f>
        <v/>
      </c>
      <c r="BA250" s="1" t="str">
        <f>IFERROR(VLOOKUP(CONCATENATE(AY$1,AY250),'Formulario de Preguntas'!$C$2:$FN$85,4,FALSE),"")</f>
        <v/>
      </c>
      <c r="BB250" s="29">
        <f>IF($B250='Formulario de Respuestas'!$D249,'Formulario de Respuestas'!$V249,"ES DIFERENTE")</f>
        <v>0</v>
      </c>
      <c r="BC250" s="19" t="str">
        <f>IFERROR(VLOOKUP(CONCATENATE(BB$1,BB250),'Formulario de Preguntas'!$C$2:$FN$85,3,FALSE),"")</f>
        <v/>
      </c>
      <c r="BD250" s="1" t="str">
        <f>IFERROR(VLOOKUP(CONCATENATE(BB$1,BB250),'Formulario de Preguntas'!$C$2:$FN$85,4,FALSE),"")</f>
        <v/>
      </c>
      <c r="BE250" s="29">
        <f>IF($B250='Formulario de Respuestas'!$D249,'Formulario de Respuestas'!$W249,"ES DIFERENTE")</f>
        <v>0</v>
      </c>
      <c r="BF250" s="19" t="str">
        <f>IFERROR(VLOOKUP(CONCATENATE(BE$1,BE250),'Formulario de Preguntas'!$C$2:$FN$85,3,FALSE),"")</f>
        <v/>
      </c>
      <c r="BG250" s="1" t="str">
        <f>IFERROR(VLOOKUP(CONCATENATE(BE$1,BE250),'Formulario de Preguntas'!$C$2:$FN$85,4,FALSE),"")</f>
        <v/>
      </c>
      <c r="BH250" s="29">
        <f>IF($B250='Formulario de Respuestas'!$D249,'Formulario de Respuestas'!$X249,"ES DIFERENTE")</f>
        <v>0</v>
      </c>
      <c r="BI250" s="19" t="str">
        <f>IFERROR(VLOOKUP(CONCATENATE(BH$1,BH250),'Formulario de Preguntas'!$C$2:$FN$85,3,FALSE),"")</f>
        <v/>
      </c>
      <c r="BJ250" s="1" t="str">
        <f>IFERROR(VLOOKUP(CONCATENATE(BH$1,BH250),'Formulario de Preguntas'!$C$2:$FN$85,4,FALSE),"")</f>
        <v/>
      </c>
      <c r="BL250" s="29">
        <f>IF($B250='Formulario de Respuestas'!$D249,'Formulario de Respuestas'!$X249,"ES DIFERENTE")</f>
        <v>0</v>
      </c>
      <c r="BM250" s="19" t="str">
        <f>IFERROR(VLOOKUP(CONCATENATE(BL$1,BL250),'Formulario de Preguntas'!$C$2:$FN$85,3,FALSE),"")</f>
        <v/>
      </c>
      <c r="BN250" s="1" t="str">
        <f>IFERROR(VLOOKUP(CONCATENATE(BL$1,BL250),'Formulario de Preguntas'!$C$2:$FN$85,4,FALSE),"")</f>
        <v/>
      </c>
      <c r="BP250" s="1">
        <f t="shared" si="10"/>
        <v>0</v>
      </c>
      <c r="BQ250" s="1">
        <f t="shared" si="11"/>
        <v>0.25</v>
      </c>
      <c r="BR250" s="1">
        <f t="shared" si="12"/>
        <v>0</v>
      </c>
      <c r="BS250" s="1">
        <f>COUNTIF('Formulario de Respuestas'!$E249:$AC249,"A")</f>
        <v>0</v>
      </c>
      <c r="BT250" s="1">
        <f>COUNTIF('Formulario de Respuestas'!$E249:$AC249,"B")</f>
        <v>0</v>
      </c>
      <c r="BU250" s="1">
        <f>COUNTIF('Formulario de Respuestas'!$E249:$AC249,"C")</f>
        <v>0</v>
      </c>
      <c r="BV250" s="1">
        <f>COUNTIF('Formulario de Respuestas'!$E249:$AC249,"D")</f>
        <v>0</v>
      </c>
      <c r="BW250" s="1">
        <f>COUNTIF('Formulario de Respuestas'!$E249:$AC249,"E (RESPUESTA ANULADA)")</f>
        <v>0</v>
      </c>
    </row>
    <row r="251" spans="1:75" x14ac:dyDescent="0.25">
      <c r="A251" s="1">
        <f>'Formulario de Respuestas'!C250</f>
        <v>0</v>
      </c>
      <c r="B251" s="1">
        <f>'Formulario de Respuestas'!D250</f>
        <v>0</v>
      </c>
      <c r="C251" s="29">
        <f>IF($B251='Formulario de Respuestas'!$D250,'Formulario de Respuestas'!$E250,"ES DIFERENTE")</f>
        <v>0</v>
      </c>
      <c r="D251" s="19" t="str">
        <f>IFERROR(VLOOKUP(CONCATENATE(C$1,C251),'Formulario de Preguntas'!$C$2:$FN$85,3,FALSE),"")</f>
        <v/>
      </c>
      <c r="E251" s="1" t="str">
        <f>IFERROR(VLOOKUP(CONCATENATE(C$1,C251),'Formulario de Preguntas'!$C$2:$FN$85,4,FALSE),"")</f>
        <v/>
      </c>
      <c r="F251" s="29">
        <f>IF($B251='Formulario de Respuestas'!$D250,'Formulario de Respuestas'!$F250,"ES DIFERENTE")</f>
        <v>0</v>
      </c>
      <c r="G251" s="19" t="str">
        <f>IFERROR(VLOOKUP(CONCATENATE(F$1,F251),'Formulario de Preguntas'!$C$2:$FN$85,3,FALSE),"")</f>
        <v/>
      </c>
      <c r="H251" s="1" t="str">
        <f>IFERROR(VLOOKUP(CONCATENATE(F$1,F251),'Formulario de Preguntas'!$C$2:$FN$85,4,FALSE),"")</f>
        <v/>
      </c>
      <c r="I251" s="29">
        <f>IF($B251='Formulario de Respuestas'!$D250,'Formulario de Respuestas'!$G250,"ES DIFERENTE")</f>
        <v>0</v>
      </c>
      <c r="J251" s="19" t="str">
        <f>IFERROR(VLOOKUP(CONCATENATE(I$1,I251),'Formulario de Preguntas'!$C$2:$FN$85,3,FALSE),"")</f>
        <v/>
      </c>
      <c r="K251" s="1" t="str">
        <f>IFERROR(VLOOKUP(CONCATENATE(I$1,I251),'Formulario de Preguntas'!$C$2:$FN$85,4,FALSE),"")</f>
        <v/>
      </c>
      <c r="L251" s="29">
        <f>IF($B251='Formulario de Respuestas'!$D250,'Formulario de Respuestas'!$H250,"ES DIFERENTE")</f>
        <v>0</v>
      </c>
      <c r="M251" s="19" t="str">
        <f>IFERROR(VLOOKUP(CONCATENATE(L$1,L251),'Formulario de Preguntas'!$C$2:$FN$85,3,FALSE),"")</f>
        <v/>
      </c>
      <c r="N251" s="1" t="str">
        <f>IFERROR(VLOOKUP(CONCATENATE(L$1,L251),'Formulario de Preguntas'!$C$2:$FN$85,4,FALSE),"")</f>
        <v/>
      </c>
      <c r="O251" s="29">
        <f>IF($B251='Formulario de Respuestas'!$D250,'Formulario de Respuestas'!$I250,"ES DIFERENTE")</f>
        <v>0</v>
      </c>
      <c r="P251" s="19" t="str">
        <f>IFERROR(VLOOKUP(CONCATENATE(O$1,O251),'Formulario de Preguntas'!$C$2:$FN$85,3,FALSE),"")</f>
        <v/>
      </c>
      <c r="Q251" s="1" t="str">
        <f>IFERROR(VLOOKUP(CONCATENATE(O$1,O251),'Formulario de Preguntas'!$C$2:$FN$85,4,FALSE),"")</f>
        <v/>
      </c>
      <c r="R251" s="29">
        <f>IF($B251='Formulario de Respuestas'!$D250,'Formulario de Respuestas'!$J250,"ES DIFERENTE")</f>
        <v>0</v>
      </c>
      <c r="S251" s="19" t="str">
        <f>IFERROR(VLOOKUP(CONCATENATE(R$1,R251),'Formulario de Preguntas'!$C$2:$FN$85,3,FALSE),"")</f>
        <v/>
      </c>
      <c r="T251" s="1" t="str">
        <f>IFERROR(VLOOKUP(CONCATENATE(R$1,R251),'Formulario de Preguntas'!$C$2:$FN$85,4,FALSE),"")</f>
        <v/>
      </c>
      <c r="U251" s="29">
        <f>IF($B251='Formulario de Respuestas'!$D250,'Formulario de Respuestas'!$K250,"ES DIFERENTE")</f>
        <v>0</v>
      </c>
      <c r="V251" s="19" t="str">
        <f>IFERROR(VLOOKUP(CONCATENATE(U$1,U251),'Formulario de Preguntas'!$C$2:$FN$85,3,FALSE),"")</f>
        <v/>
      </c>
      <c r="W251" s="1" t="str">
        <f>IFERROR(VLOOKUP(CONCATENATE(U$1,U251),'Formulario de Preguntas'!$C$2:$FN$85,4,FALSE),"")</f>
        <v/>
      </c>
      <c r="X251" s="29">
        <f>IF($B251='Formulario de Respuestas'!$D250,'Formulario de Respuestas'!$L250,"ES DIFERENTE")</f>
        <v>0</v>
      </c>
      <c r="Y251" s="19" t="str">
        <f>IFERROR(VLOOKUP(CONCATENATE(X$1,X251),'Formulario de Preguntas'!$C$2:$FN$85,3,FALSE),"")</f>
        <v/>
      </c>
      <c r="Z251" s="1" t="str">
        <f>IFERROR(VLOOKUP(CONCATENATE(X$1,X251),'Formulario de Preguntas'!$C$2:$FN$85,4,FALSE),"")</f>
        <v/>
      </c>
      <c r="AA251" s="29">
        <f>IF($B251='Formulario de Respuestas'!$D250,'Formulario de Respuestas'!$M250,"ES DIFERENTE")</f>
        <v>0</v>
      </c>
      <c r="AB251" s="19" t="str">
        <f>IFERROR(VLOOKUP(CONCATENATE(AA$1,AA251),'Formulario de Preguntas'!$C$2:$FN$85,3,FALSE),"")</f>
        <v/>
      </c>
      <c r="AC251" s="1" t="str">
        <f>IFERROR(VLOOKUP(CONCATENATE(AA$1,AA251),'Formulario de Preguntas'!$C$2:$FN$85,4,FALSE),"")</f>
        <v/>
      </c>
      <c r="AD251" s="29">
        <f>IF($B251='Formulario de Respuestas'!$D250,'Formulario de Respuestas'!$N250,"ES DIFERENTE")</f>
        <v>0</v>
      </c>
      <c r="AE251" s="19" t="str">
        <f>IFERROR(VLOOKUP(CONCATENATE(AD$1,AD251),'Formulario de Preguntas'!$C$2:$FN$85,3,FALSE),"")</f>
        <v/>
      </c>
      <c r="AF251" s="1" t="str">
        <f>IFERROR(VLOOKUP(CONCATENATE(AD$1,AD251),'Formulario de Preguntas'!$C$2:$FN$85,4,FALSE),"")</f>
        <v/>
      </c>
      <c r="AG251" s="29">
        <f>IF($B251='Formulario de Respuestas'!$D250,'Formulario de Respuestas'!$O250,"ES DIFERENTE")</f>
        <v>0</v>
      </c>
      <c r="AH251" s="19" t="str">
        <f>IFERROR(VLOOKUP(CONCATENATE(AG$1,AG251),'Formulario de Preguntas'!$C$2:$FN$85,3,FALSE),"")</f>
        <v/>
      </c>
      <c r="AI251" s="1" t="str">
        <f>IFERROR(VLOOKUP(CONCATENATE(AG$1,AG251),'Formulario de Preguntas'!$C$2:$FN$85,4,FALSE),"")</f>
        <v/>
      </c>
      <c r="AJ251" s="29">
        <f>IF($B251='Formulario de Respuestas'!$D250,'Formulario de Respuestas'!$P250,"ES DIFERENTE")</f>
        <v>0</v>
      </c>
      <c r="AK251" s="19" t="str">
        <f>IFERROR(VLOOKUP(CONCATENATE(AJ$1,AJ251),'Formulario de Preguntas'!$C$2:$FN$85,3,FALSE),"")</f>
        <v/>
      </c>
      <c r="AL251" s="1" t="str">
        <f>IFERROR(VLOOKUP(CONCATENATE(AJ$1,AJ251),'Formulario de Preguntas'!$C$2:$FN$85,4,FALSE),"")</f>
        <v/>
      </c>
      <c r="AM251" s="29">
        <f>IF($B251='Formulario de Respuestas'!$D250,'Formulario de Respuestas'!$Q250,"ES DIFERENTE")</f>
        <v>0</v>
      </c>
      <c r="AN251" s="19" t="str">
        <f>IFERROR(VLOOKUP(CONCATENATE(AM$1,AM251),'Formulario de Preguntas'!$C$2:$FN$85,3,FALSE),"")</f>
        <v/>
      </c>
      <c r="AO251" s="1" t="str">
        <f>IFERROR(VLOOKUP(CONCATENATE(AM$1,AM251),'Formulario de Preguntas'!$C$2:$FN$85,4,FALSE),"")</f>
        <v/>
      </c>
      <c r="AP251" s="29">
        <f>IF($B251='Formulario de Respuestas'!$D250,'Formulario de Respuestas'!$R250,"ES DIFERENTE")</f>
        <v>0</v>
      </c>
      <c r="AQ251" s="19" t="str">
        <f>IFERROR(VLOOKUP(CONCATENATE(AP$1,AP251),'Formulario de Preguntas'!$C$2:$FN$85,3,FALSE),"")</f>
        <v/>
      </c>
      <c r="AR251" s="1" t="str">
        <f>IFERROR(VLOOKUP(CONCATENATE(AP$1,AP251),'Formulario de Preguntas'!$C$2:$FN$85,4,FALSE),"")</f>
        <v/>
      </c>
      <c r="AS251" s="29">
        <f>IF($B251='Formulario de Respuestas'!$D250,'Formulario de Respuestas'!$S250,"ES DIFERENTE")</f>
        <v>0</v>
      </c>
      <c r="AT251" s="19" t="str">
        <f>IFERROR(VLOOKUP(CONCATENATE(AS$1,AS251),'Formulario de Preguntas'!$C$2:$FN$85,3,FALSE),"")</f>
        <v/>
      </c>
      <c r="AU251" s="1" t="str">
        <f>IFERROR(VLOOKUP(CONCATENATE(AS$1,AS251),'Formulario de Preguntas'!$C$2:$FN$85,4,FALSE),"")</f>
        <v/>
      </c>
      <c r="AV251" s="29">
        <f>IF($B251='Formulario de Respuestas'!$D250,'Formulario de Respuestas'!$T250,"ES DIFERENTE")</f>
        <v>0</v>
      </c>
      <c r="AW251" s="19" t="str">
        <f>IFERROR(VLOOKUP(CONCATENATE(AV$1,AV251),'Formulario de Preguntas'!$C$2:$FN$85,3,FALSE),"")</f>
        <v/>
      </c>
      <c r="AX251" s="1" t="str">
        <f>IFERROR(VLOOKUP(CONCATENATE(AV$1,AV251),'Formulario de Preguntas'!$C$2:$FN$85,4,FALSE),"")</f>
        <v/>
      </c>
      <c r="AY251" s="29">
        <f>IF($B251='Formulario de Respuestas'!$D250,'Formulario de Respuestas'!$U250,"ES DIFERENTE")</f>
        <v>0</v>
      </c>
      <c r="AZ251" s="19" t="str">
        <f>IFERROR(VLOOKUP(CONCATENATE(AY$1,AY251),'Formulario de Preguntas'!$C$2:$FN$85,3,FALSE),"")</f>
        <v/>
      </c>
      <c r="BA251" s="1" t="str">
        <f>IFERROR(VLOOKUP(CONCATENATE(AY$1,AY251),'Formulario de Preguntas'!$C$2:$FN$85,4,FALSE),"")</f>
        <v/>
      </c>
      <c r="BB251" s="29">
        <f>IF($B251='Formulario de Respuestas'!$D250,'Formulario de Respuestas'!$V250,"ES DIFERENTE")</f>
        <v>0</v>
      </c>
      <c r="BC251" s="19" t="str">
        <f>IFERROR(VLOOKUP(CONCATENATE(BB$1,BB251),'Formulario de Preguntas'!$C$2:$FN$85,3,FALSE),"")</f>
        <v/>
      </c>
      <c r="BD251" s="1" t="str">
        <f>IFERROR(VLOOKUP(CONCATENATE(BB$1,BB251),'Formulario de Preguntas'!$C$2:$FN$85,4,FALSE),"")</f>
        <v/>
      </c>
      <c r="BE251" s="29">
        <f>IF($B251='Formulario de Respuestas'!$D250,'Formulario de Respuestas'!$W250,"ES DIFERENTE")</f>
        <v>0</v>
      </c>
      <c r="BF251" s="19" t="str">
        <f>IFERROR(VLOOKUP(CONCATENATE(BE$1,BE251),'Formulario de Preguntas'!$C$2:$FN$85,3,FALSE),"")</f>
        <v/>
      </c>
      <c r="BG251" s="1" t="str">
        <f>IFERROR(VLOOKUP(CONCATENATE(BE$1,BE251),'Formulario de Preguntas'!$C$2:$FN$85,4,FALSE),"")</f>
        <v/>
      </c>
      <c r="BH251" s="29">
        <f>IF($B251='Formulario de Respuestas'!$D250,'Formulario de Respuestas'!$X250,"ES DIFERENTE")</f>
        <v>0</v>
      </c>
      <c r="BI251" s="19" t="str">
        <f>IFERROR(VLOOKUP(CONCATENATE(BH$1,BH251),'Formulario de Preguntas'!$C$2:$FN$85,3,FALSE),"")</f>
        <v/>
      </c>
      <c r="BJ251" s="1" t="str">
        <f>IFERROR(VLOOKUP(CONCATENATE(BH$1,BH251),'Formulario de Preguntas'!$C$2:$FN$85,4,FALSE),"")</f>
        <v/>
      </c>
      <c r="BL251" s="29">
        <f>IF($B251='Formulario de Respuestas'!$D250,'Formulario de Respuestas'!$X250,"ES DIFERENTE")</f>
        <v>0</v>
      </c>
      <c r="BM251" s="19" t="str">
        <f>IFERROR(VLOOKUP(CONCATENATE(BL$1,BL251),'Formulario de Preguntas'!$C$2:$FN$85,3,FALSE),"")</f>
        <v/>
      </c>
      <c r="BN251" s="1" t="str">
        <f>IFERROR(VLOOKUP(CONCATENATE(BL$1,BL251),'Formulario de Preguntas'!$C$2:$FN$85,4,FALSE),"")</f>
        <v/>
      </c>
      <c r="BP251" s="1">
        <f t="shared" si="10"/>
        <v>0</v>
      </c>
      <c r="BQ251" s="1">
        <f t="shared" si="11"/>
        <v>0.25</v>
      </c>
      <c r="BR251" s="1">
        <f t="shared" si="12"/>
        <v>0</v>
      </c>
      <c r="BS251" s="1">
        <f>COUNTIF('Formulario de Respuestas'!$E250:$AC250,"A")</f>
        <v>0</v>
      </c>
      <c r="BT251" s="1">
        <f>COUNTIF('Formulario de Respuestas'!$E250:$AC250,"B")</f>
        <v>0</v>
      </c>
      <c r="BU251" s="1">
        <f>COUNTIF('Formulario de Respuestas'!$E250:$AC250,"C")</f>
        <v>0</v>
      </c>
      <c r="BV251" s="1">
        <f>COUNTIF('Formulario de Respuestas'!$E250:$AC250,"D")</f>
        <v>0</v>
      </c>
      <c r="BW251" s="1">
        <f>COUNTIF('Formulario de Respuestas'!$E250:$AC250,"E (RESPUESTA ANULADA)")</f>
        <v>0</v>
      </c>
    </row>
    <row r="252" spans="1:75" x14ac:dyDescent="0.25">
      <c r="A252" s="1">
        <f>'Formulario de Respuestas'!C251</f>
        <v>0</v>
      </c>
      <c r="B252" s="1">
        <f>'Formulario de Respuestas'!D251</f>
        <v>0</v>
      </c>
      <c r="C252" s="29">
        <f>IF($B252='Formulario de Respuestas'!$D251,'Formulario de Respuestas'!$E251,"ES DIFERENTE")</f>
        <v>0</v>
      </c>
      <c r="D252" s="19" t="str">
        <f>IFERROR(VLOOKUP(CONCATENATE(C$1,C252),'Formulario de Preguntas'!$C$2:$FN$85,3,FALSE),"")</f>
        <v/>
      </c>
      <c r="E252" s="1" t="str">
        <f>IFERROR(VLOOKUP(CONCATENATE(C$1,C252),'Formulario de Preguntas'!$C$2:$FN$85,4,FALSE),"")</f>
        <v/>
      </c>
      <c r="F252" s="29">
        <f>IF($B252='Formulario de Respuestas'!$D251,'Formulario de Respuestas'!$F251,"ES DIFERENTE")</f>
        <v>0</v>
      </c>
      <c r="G252" s="19" t="str">
        <f>IFERROR(VLOOKUP(CONCATENATE(F$1,F252),'Formulario de Preguntas'!$C$2:$FN$85,3,FALSE),"")</f>
        <v/>
      </c>
      <c r="H252" s="1" t="str">
        <f>IFERROR(VLOOKUP(CONCATENATE(F$1,F252),'Formulario de Preguntas'!$C$2:$FN$85,4,FALSE),"")</f>
        <v/>
      </c>
      <c r="I252" s="29">
        <f>IF($B252='Formulario de Respuestas'!$D251,'Formulario de Respuestas'!$G251,"ES DIFERENTE")</f>
        <v>0</v>
      </c>
      <c r="J252" s="19" t="str">
        <f>IFERROR(VLOOKUP(CONCATENATE(I$1,I252),'Formulario de Preguntas'!$C$2:$FN$85,3,FALSE),"")</f>
        <v/>
      </c>
      <c r="K252" s="1" t="str">
        <f>IFERROR(VLOOKUP(CONCATENATE(I$1,I252),'Formulario de Preguntas'!$C$2:$FN$85,4,FALSE),"")</f>
        <v/>
      </c>
      <c r="L252" s="29">
        <f>IF($B252='Formulario de Respuestas'!$D251,'Formulario de Respuestas'!$H251,"ES DIFERENTE")</f>
        <v>0</v>
      </c>
      <c r="M252" s="19" t="str">
        <f>IFERROR(VLOOKUP(CONCATENATE(L$1,L252),'Formulario de Preguntas'!$C$2:$FN$85,3,FALSE),"")</f>
        <v/>
      </c>
      <c r="N252" s="1" t="str">
        <f>IFERROR(VLOOKUP(CONCATENATE(L$1,L252),'Formulario de Preguntas'!$C$2:$FN$85,4,FALSE),"")</f>
        <v/>
      </c>
      <c r="O252" s="29">
        <f>IF($B252='Formulario de Respuestas'!$D251,'Formulario de Respuestas'!$I251,"ES DIFERENTE")</f>
        <v>0</v>
      </c>
      <c r="P252" s="19" t="str">
        <f>IFERROR(VLOOKUP(CONCATENATE(O$1,O252),'Formulario de Preguntas'!$C$2:$FN$85,3,FALSE),"")</f>
        <v/>
      </c>
      <c r="Q252" s="1" t="str">
        <f>IFERROR(VLOOKUP(CONCATENATE(O$1,O252),'Formulario de Preguntas'!$C$2:$FN$85,4,FALSE),"")</f>
        <v/>
      </c>
      <c r="R252" s="29">
        <f>IF($B252='Formulario de Respuestas'!$D251,'Formulario de Respuestas'!$J251,"ES DIFERENTE")</f>
        <v>0</v>
      </c>
      <c r="S252" s="19" t="str">
        <f>IFERROR(VLOOKUP(CONCATENATE(R$1,R252),'Formulario de Preguntas'!$C$2:$FN$85,3,FALSE),"")</f>
        <v/>
      </c>
      <c r="T252" s="1" t="str">
        <f>IFERROR(VLOOKUP(CONCATENATE(R$1,R252),'Formulario de Preguntas'!$C$2:$FN$85,4,FALSE),"")</f>
        <v/>
      </c>
      <c r="U252" s="29">
        <f>IF($B252='Formulario de Respuestas'!$D251,'Formulario de Respuestas'!$K251,"ES DIFERENTE")</f>
        <v>0</v>
      </c>
      <c r="V252" s="19" t="str">
        <f>IFERROR(VLOOKUP(CONCATENATE(U$1,U252),'Formulario de Preguntas'!$C$2:$FN$85,3,FALSE),"")</f>
        <v/>
      </c>
      <c r="W252" s="1" t="str">
        <f>IFERROR(VLOOKUP(CONCATENATE(U$1,U252),'Formulario de Preguntas'!$C$2:$FN$85,4,FALSE),"")</f>
        <v/>
      </c>
      <c r="X252" s="29">
        <f>IF($B252='Formulario de Respuestas'!$D251,'Formulario de Respuestas'!$L251,"ES DIFERENTE")</f>
        <v>0</v>
      </c>
      <c r="Y252" s="19" t="str">
        <f>IFERROR(VLOOKUP(CONCATENATE(X$1,X252),'Formulario de Preguntas'!$C$2:$FN$85,3,FALSE),"")</f>
        <v/>
      </c>
      <c r="Z252" s="1" t="str">
        <f>IFERROR(VLOOKUP(CONCATENATE(X$1,X252),'Formulario de Preguntas'!$C$2:$FN$85,4,FALSE),"")</f>
        <v/>
      </c>
      <c r="AA252" s="29">
        <f>IF($B252='Formulario de Respuestas'!$D251,'Formulario de Respuestas'!$M251,"ES DIFERENTE")</f>
        <v>0</v>
      </c>
      <c r="AB252" s="19" t="str">
        <f>IFERROR(VLOOKUP(CONCATENATE(AA$1,AA252),'Formulario de Preguntas'!$C$2:$FN$85,3,FALSE),"")</f>
        <v/>
      </c>
      <c r="AC252" s="1" t="str">
        <f>IFERROR(VLOOKUP(CONCATENATE(AA$1,AA252),'Formulario de Preguntas'!$C$2:$FN$85,4,FALSE),"")</f>
        <v/>
      </c>
      <c r="AD252" s="29">
        <f>IF($B252='Formulario de Respuestas'!$D251,'Formulario de Respuestas'!$N251,"ES DIFERENTE")</f>
        <v>0</v>
      </c>
      <c r="AE252" s="19" t="str">
        <f>IFERROR(VLOOKUP(CONCATENATE(AD$1,AD252),'Formulario de Preguntas'!$C$2:$FN$85,3,FALSE),"")</f>
        <v/>
      </c>
      <c r="AF252" s="1" t="str">
        <f>IFERROR(VLOOKUP(CONCATENATE(AD$1,AD252),'Formulario de Preguntas'!$C$2:$FN$85,4,FALSE),"")</f>
        <v/>
      </c>
      <c r="AG252" s="29">
        <f>IF($B252='Formulario de Respuestas'!$D251,'Formulario de Respuestas'!$O251,"ES DIFERENTE")</f>
        <v>0</v>
      </c>
      <c r="AH252" s="19" t="str">
        <f>IFERROR(VLOOKUP(CONCATENATE(AG$1,AG252),'Formulario de Preguntas'!$C$2:$FN$85,3,FALSE),"")</f>
        <v/>
      </c>
      <c r="AI252" s="1" t="str">
        <f>IFERROR(VLOOKUP(CONCATENATE(AG$1,AG252),'Formulario de Preguntas'!$C$2:$FN$85,4,FALSE),"")</f>
        <v/>
      </c>
      <c r="AJ252" s="29">
        <f>IF($B252='Formulario de Respuestas'!$D251,'Formulario de Respuestas'!$P251,"ES DIFERENTE")</f>
        <v>0</v>
      </c>
      <c r="AK252" s="19" t="str">
        <f>IFERROR(VLOOKUP(CONCATENATE(AJ$1,AJ252),'Formulario de Preguntas'!$C$2:$FN$85,3,FALSE),"")</f>
        <v/>
      </c>
      <c r="AL252" s="1" t="str">
        <f>IFERROR(VLOOKUP(CONCATENATE(AJ$1,AJ252),'Formulario de Preguntas'!$C$2:$FN$85,4,FALSE),"")</f>
        <v/>
      </c>
      <c r="AM252" s="29">
        <f>IF($B252='Formulario de Respuestas'!$D251,'Formulario de Respuestas'!$Q251,"ES DIFERENTE")</f>
        <v>0</v>
      </c>
      <c r="AN252" s="19" t="str">
        <f>IFERROR(VLOOKUP(CONCATENATE(AM$1,AM252),'Formulario de Preguntas'!$C$2:$FN$85,3,FALSE),"")</f>
        <v/>
      </c>
      <c r="AO252" s="1" t="str">
        <f>IFERROR(VLOOKUP(CONCATENATE(AM$1,AM252),'Formulario de Preguntas'!$C$2:$FN$85,4,FALSE),"")</f>
        <v/>
      </c>
      <c r="AP252" s="29">
        <f>IF($B252='Formulario de Respuestas'!$D251,'Formulario de Respuestas'!$R251,"ES DIFERENTE")</f>
        <v>0</v>
      </c>
      <c r="AQ252" s="19" t="str">
        <f>IFERROR(VLOOKUP(CONCATENATE(AP$1,AP252),'Formulario de Preguntas'!$C$2:$FN$85,3,FALSE),"")</f>
        <v/>
      </c>
      <c r="AR252" s="1" t="str">
        <f>IFERROR(VLOOKUP(CONCATENATE(AP$1,AP252),'Formulario de Preguntas'!$C$2:$FN$85,4,FALSE),"")</f>
        <v/>
      </c>
      <c r="AS252" s="29">
        <f>IF($B252='Formulario de Respuestas'!$D251,'Formulario de Respuestas'!$S251,"ES DIFERENTE")</f>
        <v>0</v>
      </c>
      <c r="AT252" s="19" t="str">
        <f>IFERROR(VLOOKUP(CONCATENATE(AS$1,AS252),'Formulario de Preguntas'!$C$2:$FN$85,3,FALSE),"")</f>
        <v/>
      </c>
      <c r="AU252" s="1" t="str">
        <f>IFERROR(VLOOKUP(CONCATENATE(AS$1,AS252),'Formulario de Preguntas'!$C$2:$FN$85,4,FALSE),"")</f>
        <v/>
      </c>
      <c r="AV252" s="29">
        <f>IF($B252='Formulario de Respuestas'!$D251,'Formulario de Respuestas'!$T251,"ES DIFERENTE")</f>
        <v>0</v>
      </c>
      <c r="AW252" s="19" t="str">
        <f>IFERROR(VLOOKUP(CONCATENATE(AV$1,AV252),'Formulario de Preguntas'!$C$2:$FN$85,3,FALSE),"")</f>
        <v/>
      </c>
      <c r="AX252" s="1" t="str">
        <f>IFERROR(VLOOKUP(CONCATENATE(AV$1,AV252),'Formulario de Preguntas'!$C$2:$FN$85,4,FALSE),"")</f>
        <v/>
      </c>
      <c r="AY252" s="29">
        <f>IF($B252='Formulario de Respuestas'!$D251,'Formulario de Respuestas'!$U251,"ES DIFERENTE")</f>
        <v>0</v>
      </c>
      <c r="AZ252" s="19" t="str">
        <f>IFERROR(VLOOKUP(CONCATENATE(AY$1,AY252),'Formulario de Preguntas'!$C$2:$FN$85,3,FALSE),"")</f>
        <v/>
      </c>
      <c r="BA252" s="1" t="str">
        <f>IFERROR(VLOOKUP(CONCATENATE(AY$1,AY252),'Formulario de Preguntas'!$C$2:$FN$85,4,FALSE),"")</f>
        <v/>
      </c>
      <c r="BB252" s="29">
        <f>IF($B252='Formulario de Respuestas'!$D251,'Formulario de Respuestas'!$V251,"ES DIFERENTE")</f>
        <v>0</v>
      </c>
      <c r="BC252" s="19" t="str">
        <f>IFERROR(VLOOKUP(CONCATENATE(BB$1,BB252),'Formulario de Preguntas'!$C$2:$FN$85,3,FALSE),"")</f>
        <v/>
      </c>
      <c r="BD252" s="1" t="str">
        <f>IFERROR(VLOOKUP(CONCATENATE(BB$1,BB252),'Formulario de Preguntas'!$C$2:$FN$85,4,FALSE),"")</f>
        <v/>
      </c>
      <c r="BE252" s="29">
        <f>IF($B252='Formulario de Respuestas'!$D251,'Formulario de Respuestas'!$W251,"ES DIFERENTE")</f>
        <v>0</v>
      </c>
      <c r="BF252" s="19" t="str">
        <f>IFERROR(VLOOKUP(CONCATENATE(BE$1,BE252),'Formulario de Preguntas'!$C$2:$FN$85,3,FALSE),"")</f>
        <v/>
      </c>
      <c r="BG252" s="1" t="str">
        <f>IFERROR(VLOOKUP(CONCATENATE(BE$1,BE252),'Formulario de Preguntas'!$C$2:$FN$85,4,FALSE),"")</f>
        <v/>
      </c>
      <c r="BH252" s="29">
        <f>IF($B252='Formulario de Respuestas'!$D251,'Formulario de Respuestas'!$X251,"ES DIFERENTE")</f>
        <v>0</v>
      </c>
      <c r="BI252" s="19" t="str">
        <f>IFERROR(VLOOKUP(CONCATENATE(BH$1,BH252),'Formulario de Preguntas'!$C$2:$FN$85,3,FALSE),"")</f>
        <v/>
      </c>
      <c r="BJ252" s="1" t="str">
        <f>IFERROR(VLOOKUP(CONCATENATE(BH$1,BH252),'Formulario de Preguntas'!$C$2:$FN$85,4,FALSE),"")</f>
        <v/>
      </c>
      <c r="BL252" s="29">
        <f>IF($B252='Formulario de Respuestas'!$D251,'Formulario de Respuestas'!$X251,"ES DIFERENTE")</f>
        <v>0</v>
      </c>
      <c r="BM252" s="19" t="str">
        <f>IFERROR(VLOOKUP(CONCATENATE(BL$1,BL252),'Formulario de Preguntas'!$C$2:$FN$85,3,FALSE),"")</f>
        <v/>
      </c>
      <c r="BN252" s="1" t="str">
        <f>IFERROR(VLOOKUP(CONCATENATE(BL$1,BL252),'Formulario de Preguntas'!$C$2:$FN$85,4,FALSE),"")</f>
        <v/>
      </c>
      <c r="BP252" s="1">
        <f t="shared" si="10"/>
        <v>0</v>
      </c>
      <c r="BQ252" s="1">
        <f t="shared" si="11"/>
        <v>0.25</v>
      </c>
      <c r="BR252" s="1">
        <f t="shared" si="12"/>
        <v>0</v>
      </c>
      <c r="BS252" s="1">
        <f>COUNTIF('Formulario de Respuestas'!$E251:$AC251,"A")</f>
        <v>0</v>
      </c>
      <c r="BT252" s="1">
        <f>COUNTIF('Formulario de Respuestas'!$E251:$AC251,"B")</f>
        <v>0</v>
      </c>
      <c r="BU252" s="1">
        <f>COUNTIF('Formulario de Respuestas'!$E251:$AC251,"C")</f>
        <v>0</v>
      </c>
      <c r="BV252" s="1">
        <f>COUNTIF('Formulario de Respuestas'!$E251:$AC251,"D")</f>
        <v>0</v>
      </c>
      <c r="BW252" s="1">
        <f>COUNTIF('Formulario de Respuestas'!$E251:$AC251,"E (RESPUESTA ANULADA)")</f>
        <v>0</v>
      </c>
    </row>
    <row r="253" spans="1:75" x14ac:dyDescent="0.25">
      <c r="A253" s="1">
        <f>'Formulario de Respuestas'!C252</f>
        <v>0</v>
      </c>
      <c r="B253" s="1">
        <f>'Formulario de Respuestas'!D252</f>
        <v>0</v>
      </c>
      <c r="C253" s="29">
        <f>IF($B253='Formulario de Respuestas'!$D252,'Formulario de Respuestas'!$E252,"ES DIFERENTE")</f>
        <v>0</v>
      </c>
      <c r="D253" s="19" t="str">
        <f>IFERROR(VLOOKUP(CONCATENATE(C$1,C253),'Formulario de Preguntas'!$C$2:$FN$85,3,FALSE),"")</f>
        <v/>
      </c>
      <c r="E253" s="1" t="str">
        <f>IFERROR(VLOOKUP(CONCATENATE(C$1,C253),'Formulario de Preguntas'!$C$2:$FN$85,4,FALSE),"")</f>
        <v/>
      </c>
      <c r="F253" s="29">
        <f>IF($B253='Formulario de Respuestas'!$D252,'Formulario de Respuestas'!$F252,"ES DIFERENTE")</f>
        <v>0</v>
      </c>
      <c r="G253" s="19" t="str">
        <f>IFERROR(VLOOKUP(CONCATENATE(F$1,F253),'Formulario de Preguntas'!$C$2:$FN$85,3,FALSE),"")</f>
        <v/>
      </c>
      <c r="H253" s="1" t="str">
        <f>IFERROR(VLOOKUP(CONCATENATE(F$1,F253),'Formulario de Preguntas'!$C$2:$FN$85,4,FALSE),"")</f>
        <v/>
      </c>
      <c r="I253" s="29">
        <f>IF($B253='Formulario de Respuestas'!$D252,'Formulario de Respuestas'!$G252,"ES DIFERENTE")</f>
        <v>0</v>
      </c>
      <c r="J253" s="19" t="str">
        <f>IFERROR(VLOOKUP(CONCATENATE(I$1,I253),'Formulario de Preguntas'!$C$2:$FN$85,3,FALSE),"")</f>
        <v/>
      </c>
      <c r="K253" s="1" t="str">
        <f>IFERROR(VLOOKUP(CONCATENATE(I$1,I253),'Formulario de Preguntas'!$C$2:$FN$85,4,FALSE),"")</f>
        <v/>
      </c>
      <c r="L253" s="29">
        <f>IF($B253='Formulario de Respuestas'!$D252,'Formulario de Respuestas'!$H252,"ES DIFERENTE")</f>
        <v>0</v>
      </c>
      <c r="M253" s="19" t="str">
        <f>IFERROR(VLOOKUP(CONCATENATE(L$1,L253),'Formulario de Preguntas'!$C$2:$FN$85,3,FALSE),"")</f>
        <v/>
      </c>
      <c r="N253" s="1" t="str">
        <f>IFERROR(VLOOKUP(CONCATENATE(L$1,L253),'Formulario de Preguntas'!$C$2:$FN$85,4,FALSE),"")</f>
        <v/>
      </c>
      <c r="O253" s="29">
        <f>IF($B253='Formulario de Respuestas'!$D252,'Formulario de Respuestas'!$I252,"ES DIFERENTE")</f>
        <v>0</v>
      </c>
      <c r="P253" s="19" t="str">
        <f>IFERROR(VLOOKUP(CONCATENATE(O$1,O253),'Formulario de Preguntas'!$C$2:$FN$85,3,FALSE),"")</f>
        <v/>
      </c>
      <c r="Q253" s="1" t="str">
        <f>IFERROR(VLOOKUP(CONCATENATE(O$1,O253),'Formulario de Preguntas'!$C$2:$FN$85,4,FALSE),"")</f>
        <v/>
      </c>
      <c r="R253" s="29">
        <f>IF($B253='Formulario de Respuestas'!$D252,'Formulario de Respuestas'!$J252,"ES DIFERENTE")</f>
        <v>0</v>
      </c>
      <c r="S253" s="19" t="str">
        <f>IFERROR(VLOOKUP(CONCATENATE(R$1,R253),'Formulario de Preguntas'!$C$2:$FN$85,3,FALSE),"")</f>
        <v/>
      </c>
      <c r="T253" s="1" t="str">
        <f>IFERROR(VLOOKUP(CONCATENATE(R$1,R253),'Formulario de Preguntas'!$C$2:$FN$85,4,FALSE),"")</f>
        <v/>
      </c>
      <c r="U253" s="29">
        <f>IF($B253='Formulario de Respuestas'!$D252,'Formulario de Respuestas'!$K252,"ES DIFERENTE")</f>
        <v>0</v>
      </c>
      <c r="V253" s="19" t="str">
        <f>IFERROR(VLOOKUP(CONCATENATE(U$1,U253),'Formulario de Preguntas'!$C$2:$FN$85,3,FALSE),"")</f>
        <v/>
      </c>
      <c r="W253" s="1" t="str">
        <f>IFERROR(VLOOKUP(CONCATENATE(U$1,U253),'Formulario de Preguntas'!$C$2:$FN$85,4,FALSE),"")</f>
        <v/>
      </c>
      <c r="X253" s="29">
        <f>IF($B253='Formulario de Respuestas'!$D252,'Formulario de Respuestas'!$L252,"ES DIFERENTE")</f>
        <v>0</v>
      </c>
      <c r="Y253" s="19" t="str">
        <f>IFERROR(VLOOKUP(CONCATENATE(X$1,X253),'Formulario de Preguntas'!$C$2:$FN$85,3,FALSE),"")</f>
        <v/>
      </c>
      <c r="Z253" s="1" t="str">
        <f>IFERROR(VLOOKUP(CONCATENATE(X$1,X253),'Formulario de Preguntas'!$C$2:$FN$85,4,FALSE),"")</f>
        <v/>
      </c>
      <c r="AA253" s="29">
        <f>IF($B253='Formulario de Respuestas'!$D252,'Formulario de Respuestas'!$M252,"ES DIFERENTE")</f>
        <v>0</v>
      </c>
      <c r="AB253" s="19" t="str">
        <f>IFERROR(VLOOKUP(CONCATENATE(AA$1,AA253),'Formulario de Preguntas'!$C$2:$FN$85,3,FALSE),"")</f>
        <v/>
      </c>
      <c r="AC253" s="1" t="str">
        <f>IFERROR(VLOOKUP(CONCATENATE(AA$1,AA253),'Formulario de Preguntas'!$C$2:$FN$85,4,FALSE),"")</f>
        <v/>
      </c>
      <c r="AD253" s="29">
        <f>IF($B253='Formulario de Respuestas'!$D252,'Formulario de Respuestas'!$N252,"ES DIFERENTE")</f>
        <v>0</v>
      </c>
      <c r="AE253" s="19" t="str">
        <f>IFERROR(VLOOKUP(CONCATENATE(AD$1,AD253),'Formulario de Preguntas'!$C$2:$FN$85,3,FALSE),"")</f>
        <v/>
      </c>
      <c r="AF253" s="1" t="str">
        <f>IFERROR(VLOOKUP(CONCATENATE(AD$1,AD253),'Formulario de Preguntas'!$C$2:$FN$85,4,FALSE),"")</f>
        <v/>
      </c>
      <c r="AG253" s="29">
        <f>IF($B253='Formulario de Respuestas'!$D252,'Formulario de Respuestas'!$O252,"ES DIFERENTE")</f>
        <v>0</v>
      </c>
      <c r="AH253" s="19" t="str">
        <f>IFERROR(VLOOKUP(CONCATENATE(AG$1,AG253),'Formulario de Preguntas'!$C$2:$FN$85,3,FALSE),"")</f>
        <v/>
      </c>
      <c r="AI253" s="1" t="str">
        <f>IFERROR(VLOOKUP(CONCATENATE(AG$1,AG253),'Formulario de Preguntas'!$C$2:$FN$85,4,FALSE),"")</f>
        <v/>
      </c>
      <c r="AJ253" s="29">
        <f>IF($B253='Formulario de Respuestas'!$D252,'Formulario de Respuestas'!$P252,"ES DIFERENTE")</f>
        <v>0</v>
      </c>
      <c r="AK253" s="19" t="str">
        <f>IFERROR(VLOOKUP(CONCATENATE(AJ$1,AJ253),'Formulario de Preguntas'!$C$2:$FN$85,3,FALSE),"")</f>
        <v/>
      </c>
      <c r="AL253" s="1" t="str">
        <f>IFERROR(VLOOKUP(CONCATENATE(AJ$1,AJ253),'Formulario de Preguntas'!$C$2:$FN$85,4,FALSE),"")</f>
        <v/>
      </c>
      <c r="AM253" s="29">
        <f>IF($B253='Formulario de Respuestas'!$D252,'Formulario de Respuestas'!$Q252,"ES DIFERENTE")</f>
        <v>0</v>
      </c>
      <c r="AN253" s="19" t="str">
        <f>IFERROR(VLOOKUP(CONCATENATE(AM$1,AM253),'Formulario de Preguntas'!$C$2:$FN$85,3,FALSE),"")</f>
        <v/>
      </c>
      <c r="AO253" s="1" t="str">
        <f>IFERROR(VLOOKUP(CONCATENATE(AM$1,AM253),'Formulario de Preguntas'!$C$2:$FN$85,4,FALSE),"")</f>
        <v/>
      </c>
      <c r="AP253" s="29">
        <f>IF($B253='Formulario de Respuestas'!$D252,'Formulario de Respuestas'!$R252,"ES DIFERENTE")</f>
        <v>0</v>
      </c>
      <c r="AQ253" s="19" t="str">
        <f>IFERROR(VLOOKUP(CONCATENATE(AP$1,AP253),'Formulario de Preguntas'!$C$2:$FN$85,3,FALSE),"")</f>
        <v/>
      </c>
      <c r="AR253" s="1" t="str">
        <f>IFERROR(VLOOKUP(CONCATENATE(AP$1,AP253),'Formulario de Preguntas'!$C$2:$FN$85,4,FALSE),"")</f>
        <v/>
      </c>
      <c r="AS253" s="29">
        <f>IF($B253='Formulario de Respuestas'!$D252,'Formulario de Respuestas'!$S252,"ES DIFERENTE")</f>
        <v>0</v>
      </c>
      <c r="AT253" s="19" t="str">
        <f>IFERROR(VLOOKUP(CONCATENATE(AS$1,AS253),'Formulario de Preguntas'!$C$2:$FN$85,3,FALSE),"")</f>
        <v/>
      </c>
      <c r="AU253" s="1" t="str">
        <f>IFERROR(VLOOKUP(CONCATENATE(AS$1,AS253),'Formulario de Preguntas'!$C$2:$FN$85,4,FALSE),"")</f>
        <v/>
      </c>
      <c r="AV253" s="29">
        <f>IF($B253='Formulario de Respuestas'!$D252,'Formulario de Respuestas'!$T252,"ES DIFERENTE")</f>
        <v>0</v>
      </c>
      <c r="AW253" s="19" t="str">
        <f>IFERROR(VLOOKUP(CONCATENATE(AV$1,AV253),'Formulario de Preguntas'!$C$2:$FN$85,3,FALSE),"")</f>
        <v/>
      </c>
      <c r="AX253" s="1" t="str">
        <f>IFERROR(VLOOKUP(CONCATENATE(AV$1,AV253),'Formulario de Preguntas'!$C$2:$FN$85,4,FALSE),"")</f>
        <v/>
      </c>
      <c r="AY253" s="29">
        <f>IF($B253='Formulario de Respuestas'!$D252,'Formulario de Respuestas'!$U252,"ES DIFERENTE")</f>
        <v>0</v>
      </c>
      <c r="AZ253" s="19" t="str">
        <f>IFERROR(VLOOKUP(CONCATENATE(AY$1,AY253),'Formulario de Preguntas'!$C$2:$FN$85,3,FALSE),"")</f>
        <v/>
      </c>
      <c r="BA253" s="1" t="str">
        <f>IFERROR(VLOOKUP(CONCATENATE(AY$1,AY253),'Formulario de Preguntas'!$C$2:$FN$85,4,FALSE),"")</f>
        <v/>
      </c>
      <c r="BB253" s="29">
        <f>IF($B253='Formulario de Respuestas'!$D252,'Formulario de Respuestas'!$V252,"ES DIFERENTE")</f>
        <v>0</v>
      </c>
      <c r="BC253" s="19" t="str">
        <f>IFERROR(VLOOKUP(CONCATENATE(BB$1,BB253),'Formulario de Preguntas'!$C$2:$FN$85,3,FALSE),"")</f>
        <v/>
      </c>
      <c r="BD253" s="1" t="str">
        <f>IFERROR(VLOOKUP(CONCATENATE(BB$1,BB253),'Formulario de Preguntas'!$C$2:$FN$85,4,FALSE),"")</f>
        <v/>
      </c>
      <c r="BE253" s="29">
        <f>IF($B253='Formulario de Respuestas'!$D252,'Formulario de Respuestas'!$W252,"ES DIFERENTE")</f>
        <v>0</v>
      </c>
      <c r="BF253" s="19" t="str">
        <f>IFERROR(VLOOKUP(CONCATENATE(BE$1,BE253),'Formulario de Preguntas'!$C$2:$FN$85,3,FALSE),"")</f>
        <v/>
      </c>
      <c r="BG253" s="1" t="str">
        <f>IFERROR(VLOOKUP(CONCATENATE(BE$1,BE253),'Formulario de Preguntas'!$C$2:$FN$85,4,FALSE),"")</f>
        <v/>
      </c>
      <c r="BH253" s="29">
        <f>IF($B253='Formulario de Respuestas'!$D252,'Formulario de Respuestas'!$X252,"ES DIFERENTE")</f>
        <v>0</v>
      </c>
      <c r="BI253" s="19" t="str">
        <f>IFERROR(VLOOKUP(CONCATENATE(BH$1,BH253),'Formulario de Preguntas'!$C$2:$FN$85,3,FALSE),"")</f>
        <v/>
      </c>
      <c r="BJ253" s="1" t="str">
        <f>IFERROR(VLOOKUP(CONCATENATE(BH$1,BH253),'Formulario de Preguntas'!$C$2:$FN$85,4,FALSE),"")</f>
        <v/>
      </c>
      <c r="BL253" s="29">
        <f>IF($B253='Formulario de Respuestas'!$D252,'Formulario de Respuestas'!$X252,"ES DIFERENTE")</f>
        <v>0</v>
      </c>
      <c r="BM253" s="19" t="str">
        <f>IFERROR(VLOOKUP(CONCATENATE(BL$1,BL253),'Formulario de Preguntas'!$C$2:$FN$85,3,FALSE),"")</f>
        <v/>
      </c>
      <c r="BN253" s="1" t="str">
        <f>IFERROR(VLOOKUP(CONCATENATE(BL$1,BL253),'Formulario de Preguntas'!$C$2:$FN$85,4,FALSE),"")</f>
        <v/>
      </c>
      <c r="BP253" s="1">
        <f t="shared" si="10"/>
        <v>0</v>
      </c>
      <c r="BQ253" s="1">
        <f t="shared" si="11"/>
        <v>0.25</v>
      </c>
      <c r="BR253" s="1">
        <f t="shared" si="12"/>
        <v>0</v>
      </c>
      <c r="BS253" s="1">
        <f>COUNTIF('Formulario de Respuestas'!$E252:$AC252,"A")</f>
        <v>0</v>
      </c>
      <c r="BT253" s="1">
        <f>COUNTIF('Formulario de Respuestas'!$E252:$AC252,"B")</f>
        <v>0</v>
      </c>
      <c r="BU253" s="1">
        <f>COUNTIF('Formulario de Respuestas'!$E252:$AC252,"C")</f>
        <v>0</v>
      </c>
      <c r="BV253" s="1">
        <f>COUNTIF('Formulario de Respuestas'!$E252:$AC252,"D")</f>
        <v>0</v>
      </c>
      <c r="BW253" s="1">
        <f>COUNTIF('Formulario de Respuestas'!$E252:$AC252,"E (RESPUESTA ANULADA)")</f>
        <v>0</v>
      </c>
    </row>
    <row r="254" spans="1:75" x14ac:dyDescent="0.25">
      <c r="A254" s="1">
        <f>'Formulario de Respuestas'!C253</f>
        <v>0</v>
      </c>
      <c r="B254" s="1">
        <f>'Formulario de Respuestas'!D253</f>
        <v>0</v>
      </c>
      <c r="C254" s="29">
        <f>IF($B254='Formulario de Respuestas'!$D253,'Formulario de Respuestas'!$E253,"ES DIFERENTE")</f>
        <v>0</v>
      </c>
      <c r="D254" s="19" t="str">
        <f>IFERROR(VLOOKUP(CONCATENATE(C$1,C254),'Formulario de Preguntas'!$C$2:$FN$85,3,FALSE),"")</f>
        <v/>
      </c>
      <c r="E254" s="1" t="str">
        <f>IFERROR(VLOOKUP(CONCATENATE(C$1,C254),'Formulario de Preguntas'!$C$2:$FN$85,4,FALSE),"")</f>
        <v/>
      </c>
      <c r="F254" s="29">
        <f>IF($B254='Formulario de Respuestas'!$D253,'Formulario de Respuestas'!$F253,"ES DIFERENTE")</f>
        <v>0</v>
      </c>
      <c r="G254" s="19" t="str">
        <f>IFERROR(VLOOKUP(CONCATENATE(F$1,F254),'Formulario de Preguntas'!$C$2:$FN$85,3,FALSE),"")</f>
        <v/>
      </c>
      <c r="H254" s="1" t="str">
        <f>IFERROR(VLOOKUP(CONCATENATE(F$1,F254),'Formulario de Preguntas'!$C$2:$FN$85,4,FALSE),"")</f>
        <v/>
      </c>
      <c r="I254" s="29">
        <f>IF($B254='Formulario de Respuestas'!$D253,'Formulario de Respuestas'!$G253,"ES DIFERENTE")</f>
        <v>0</v>
      </c>
      <c r="J254" s="19" t="str">
        <f>IFERROR(VLOOKUP(CONCATENATE(I$1,I254),'Formulario de Preguntas'!$C$2:$FN$85,3,FALSE),"")</f>
        <v/>
      </c>
      <c r="K254" s="1" t="str">
        <f>IFERROR(VLOOKUP(CONCATENATE(I$1,I254),'Formulario de Preguntas'!$C$2:$FN$85,4,FALSE),"")</f>
        <v/>
      </c>
      <c r="L254" s="29">
        <f>IF($B254='Formulario de Respuestas'!$D253,'Formulario de Respuestas'!$H253,"ES DIFERENTE")</f>
        <v>0</v>
      </c>
      <c r="M254" s="19" t="str">
        <f>IFERROR(VLOOKUP(CONCATENATE(L$1,L254),'Formulario de Preguntas'!$C$2:$FN$85,3,FALSE),"")</f>
        <v/>
      </c>
      <c r="N254" s="1" t="str">
        <f>IFERROR(VLOOKUP(CONCATENATE(L$1,L254),'Formulario de Preguntas'!$C$2:$FN$85,4,FALSE),"")</f>
        <v/>
      </c>
      <c r="O254" s="29">
        <f>IF($B254='Formulario de Respuestas'!$D253,'Formulario de Respuestas'!$I253,"ES DIFERENTE")</f>
        <v>0</v>
      </c>
      <c r="P254" s="19" t="str">
        <f>IFERROR(VLOOKUP(CONCATENATE(O$1,O254),'Formulario de Preguntas'!$C$2:$FN$85,3,FALSE),"")</f>
        <v/>
      </c>
      <c r="Q254" s="1" t="str">
        <f>IFERROR(VLOOKUP(CONCATENATE(O$1,O254),'Formulario de Preguntas'!$C$2:$FN$85,4,FALSE),"")</f>
        <v/>
      </c>
      <c r="R254" s="29">
        <f>IF($B254='Formulario de Respuestas'!$D253,'Formulario de Respuestas'!$J253,"ES DIFERENTE")</f>
        <v>0</v>
      </c>
      <c r="S254" s="19" t="str">
        <f>IFERROR(VLOOKUP(CONCATENATE(R$1,R254),'Formulario de Preguntas'!$C$2:$FN$85,3,FALSE),"")</f>
        <v/>
      </c>
      <c r="T254" s="1" t="str">
        <f>IFERROR(VLOOKUP(CONCATENATE(R$1,R254),'Formulario de Preguntas'!$C$2:$FN$85,4,FALSE),"")</f>
        <v/>
      </c>
      <c r="U254" s="29">
        <f>IF($B254='Formulario de Respuestas'!$D253,'Formulario de Respuestas'!$K253,"ES DIFERENTE")</f>
        <v>0</v>
      </c>
      <c r="V254" s="19" t="str">
        <f>IFERROR(VLOOKUP(CONCATENATE(U$1,U254),'Formulario de Preguntas'!$C$2:$FN$85,3,FALSE),"")</f>
        <v/>
      </c>
      <c r="W254" s="1" t="str">
        <f>IFERROR(VLOOKUP(CONCATENATE(U$1,U254),'Formulario de Preguntas'!$C$2:$FN$85,4,FALSE),"")</f>
        <v/>
      </c>
      <c r="X254" s="29">
        <f>IF($B254='Formulario de Respuestas'!$D253,'Formulario de Respuestas'!$L253,"ES DIFERENTE")</f>
        <v>0</v>
      </c>
      <c r="Y254" s="19" t="str">
        <f>IFERROR(VLOOKUP(CONCATENATE(X$1,X254),'Formulario de Preguntas'!$C$2:$FN$85,3,FALSE),"")</f>
        <v/>
      </c>
      <c r="Z254" s="1" t="str">
        <f>IFERROR(VLOOKUP(CONCATENATE(X$1,X254),'Formulario de Preguntas'!$C$2:$FN$85,4,FALSE),"")</f>
        <v/>
      </c>
      <c r="AA254" s="29">
        <f>IF($B254='Formulario de Respuestas'!$D253,'Formulario de Respuestas'!$M253,"ES DIFERENTE")</f>
        <v>0</v>
      </c>
      <c r="AB254" s="19" t="str">
        <f>IFERROR(VLOOKUP(CONCATENATE(AA$1,AA254),'Formulario de Preguntas'!$C$2:$FN$85,3,FALSE),"")</f>
        <v/>
      </c>
      <c r="AC254" s="1" t="str">
        <f>IFERROR(VLOOKUP(CONCATENATE(AA$1,AA254),'Formulario de Preguntas'!$C$2:$FN$85,4,FALSE),"")</f>
        <v/>
      </c>
      <c r="AD254" s="29">
        <f>IF($B254='Formulario de Respuestas'!$D253,'Formulario de Respuestas'!$N253,"ES DIFERENTE")</f>
        <v>0</v>
      </c>
      <c r="AE254" s="19" t="str">
        <f>IFERROR(VLOOKUP(CONCATENATE(AD$1,AD254),'Formulario de Preguntas'!$C$2:$FN$85,3,FALSE),"")</f>
        <v/>
      </c>
      <c r="AF254" s="1" t="str">
        <f>IFERROR(VLOOKUP(CONCATENATE(AD$1,AD254),'Formulario de Preguntas'!$C$2:$FN$85,4,FALSE),"")</f>
        <v/>
      </c>
      <c r="AG254" s="29">
        <f>IF($B254='Formulario de Respuestas'!$D253,'Formulario de Respuestas'!$O253,"ES DIFERENTE")</f>
        <v>0</v>
      </c>
      <c r="AH254" s="19" t="str">
        <f>IFERROR(VLOOKUP(CONCATENATE(AG$1,AG254),'Formulario de Preguntas'!$C$2:$FN$85,3,FALSE),"")</f>
        <v/>
      </c>
      <c r="AI254" s="1" t="str">
        <f>IFERROR(VLOOKUP(CONCATENATE(AG$1,AG254),'Formulario de Preguntas'!$C$2:$FN$85,4,FALSE),"")</f>
        <v/>
      </c>
      <c r="AJ254" s="29">
        <f>IF($B254='Formulario de Respuestas'!$D253,'Formulario de Respuestas'!$P253,"ES DIFERENTE")</f>
        <v>0</v>
      </c>
      <c r="AK254" s="19" t="str">
        <f>IFERROR(VLOOKUP(CONCATENATE(AJ$1,AJ254),'Formulario de Preguntas'!$C$2:$FN$85,3,FALSE),"")</f>
        <v/>
      </c>
      <c r="AL254" s="1" t="str">
        <f>IFERROR(VLOOKUP(CONCATENATE(AJ$1,AJ254),'Formulario de Preguntas'!$C$2:$FN$85,4,FALSE),"")</f>
        <v/>
      </c>
      <c r="AM254" s="29">
        <f>IF($B254='Formulario de Respuestas'!$D253,'Formulario de Respuestas'!$Q253,"ES DIFERENTE")</f>
        <v>0</v>
      </c>
      <c r="AN254" s="19" t="str">
        <f>IFERROR(VLOOKUP(CONCATENATE(AM$1,AM254),'Formulario de Preguntas'!$C$2:$FN$85,3,FALSE),"")</f>
        <v/>
      </c>
      <c r="AO254" s="1" t="str">
        <f>IFERROR(VLOOKUP(CONCATENATE(AM$1,AM254),'Formulario de Preguntas'!$C$2:$FN$85,4,FALSE),"")</f>
        <v/>
      </c>
      <c r="AP254" s="29">
        <f>IF($B254='Formulario de Respuestas'!$D253,'Formulario de Respuestas'!$R253,"ES DIFERENTE")</f>
        <v>0</v>
      </c>
      <c r="AQ254" s="19" t="str">
        <f>IFERROR(VLOOKUP(CONCATENATE(AP$1,AP254),'Formulario de Preguntas'!$C$2:$FN$85,3,FALSE),"")</f>
        <v/>
      </c>
      <c r="AR254" s="1" t="str">
        <f>IFERROR(VLOOKUP(CONCATENATE(AP$1,AP254),'Formulario de Preguntas'!$C$2:$FN$85,4,FALSE),"")</f>
        <v/>
      </c>
      <c r="AS254" s="29">
        <f>IF($B254='Formulario de Respuestas'!$D253,'Formulario de Respuestas'!$S253,"ES DIFERENTE")</f>
        <v>0</v>
      </c>
      <c r="AT254" s="19" t="str">
        <f>IFERROR(VLOOKUP(CONCATENATE(AS$1,AS254),'Formulario de Preguntas'!$C$2:$FN$85,3,FALSE),"")</f>
        <v/>
      </c>
      <c r="AU254" s="1" t="str">
        <f>IFERROR(VLOOKUP(CONCATENATE(AS$1,AS254),'Formulario de Preguntas'!$C$2:$FN$85,4,FALSE),"")</f>
        <v/>
      </c>
      <c r="AV254" s="29">
        <f>IF($B254='Formulario de Respuestas'!$D253,'Formulario de Respuestas'!$T253,"ES DIFERENTE")</f>
        <v>0</v>
      </c>
      <c r="AW254" s="19" t="str">
        <f>IFERROR(VLOOKUP(CONCATENATE(AV$1,AV254),'Formulario de Preguntas'!$C$2:$FN$85,3,FALSE),"")</f>
        <v/>
      </c>
      <c r="AX254" s="1" t="str">
        <f>IFERROR(VLOOKUP(CONCATENATE(AV$1,AV254),'Formulario de Preguntas'!$C$2:$FN$85,4,FALSE),"")</f>
        <v/>
      </c>
      <c r="AY254" s="29">
        <f>IF($B254='Formulario de Respuestas'!$D253,'Formulario de Respuestas'!$U253,"ES DIFERENTE")</f>
        <v>0</v>
      </c>
      <c r="AZ254" s="19" t="str">
        <f>IFERROR(VLOOKUP(CONCATENATE(AY$1,AY254),'Formulario de Preguntas'!$C$2:$FN$85,3,FALSE),"")</f>
        <v/>
      </c>
      <c r="BA254" s="1" t="str">
        <f>IFERROR(VLOOKUP(CONCATENATE(AY$1,AY254),'Formulario de Preguntas'!$C$2:$FN$85,4,FALSE),"")</f>
        <v/>
      </c>
      <c r="BB254" s="29">
        <f>IF($B254='Formulario de Respuestas'!$D253,'Formulario de Respuestas'!$V253,"ES DIFERENTE")</f>
        <v>0</v>
      </c>
      <c r="BC254" s="19" t="str">
        <f>IFERROR(VLOOKUP(CONCATENATE(BB$1,BB254),'Formulario de Preguntas'!$C$2:$FN$85,3,FALSE),"")</f>
        <v/>
      </c>
      <c r="BD254" s="1" t="str">
        <f>IFERROR(VLOOKUP(CONCATENATE(BB$1,BB254),'Formulario de Preguntas'!$C$2:$FN$85,4,FALSE),"")</f>
        <v/>
      </c>
      <c r="BE254" s="29">
        <f>IF($B254='Formulario de Respuestas'!$D253,'Formulario de Respuestas'!$W253,"ES DIFERENTE")</f>
        <v>0</v>
      </c>
      <c r="BF254" s="19" t="str">
        <f>IFERROR(VLOOKUP(CONCATENATE(BE$1,BE254),'Formulario de Preguntas'!$C$2:$FN$85,3,FALSE),"")</f>
        <v/>
      </c>
      <c r="BG254" s="1" t="str">
        <f>IFERROR(VLOOKUP(CONCATENATE(BE$1,BE254),'Formulario de Preguntas'!$C$2:$FN$85,4,FALSE),"")</f>
        <v/>
      </c>
      <c r="BH254" s="29">
        <f>IF($B254='Formulario de Respuestas'!$D253,'Formulario de Respuestas'!$X253,"ES DIFERENTE")</f>
        <v>0</v>
      </c>
      <c r="BI254" s="19" t="str">
        <f>IFERROR(VLOOKUP(CONCATENATE(BH$1,BH254),'Formulario de Preguntas'!$C$2:$FN$85,3,FALSE),"")</f>
        <v/>
      </c>
      <c r="BJ254" s="1" t="str">
        <f>IFERROR(VLOOKUP(CONCATENATE(BH$1,BH254),'Formulario de Preguntas'!$C$2:$FN$85,4,FALSE),"")</f>
        <v/>
      </c>
      <c r="BL254" s="29">
        <f>IF($B254='Formulario de Respuestas'!$D253,'Formulario de Respuestas'!$X253,"ES DIFERENTE")</f>
        <v>0</v>
      </c>
      <c r="BM254" s="19" t="str">
        <f>IFERROR(VLOOKUP(CONCATENATE(BL$1,BL254),'Formulario de Preguntas'!$C$2:$FN$85,3,FALSE),"")</f>
        <v/>
      </c>
      <c r="BN254" s="1" t="str">
        <f>IFERROR(VLOOKUP(CONCATENATE(BL$1,BL254),'Formulario de Preguntas'!$C$2:$FN$85,4,FALSE),"")</f>
        <v/>
      </c>
      <c r="BP254" s="1">
        <f t="shared" si="10"/>
        <v>0</v>
      </c>
      <c r="BQ254" s="1">
        <f t="shared" si="11"/>
        <v>0.25</v>
      </c>
      <c r="BR254" s="1">
        <f t="shared" si="12"/>
        <v>0</v>
      </c>
      <c r="BS254" s="1">
        <f>COUNTIF('Formulario de Respuestas'!$E253:$AC253,"A")</f>
        <v>0</v>
      </c>
      <c r="BT254" s="1">
        <f>COUNTIF('Formulario de Respuestas'!$E253:$AC253,"B")</f>
        <v>0</v>
      </c>
      <c r="BU254" s="1">
        <f>COUNTIF('Formulario de Respuestas'!$E253:$AC253,"C")</f>
        <v>0</v>
      </c>
      <c r="BV254" s="1">
        <f>COUNTIF('Formulario de Respuestas'!$E253:$AC253,"D")</f>
        <v>0</v>
      </c>
      <c r="BW254" s="1">
        <f>COUNTIF('Formulario de Respuestas'!$E253:$AC253,"E (RESPUESTA ANULADA)")</f>
        <v>0</v>
      </c>
    </row>
    <row r="255" spans="1:75" x14ac:dyDescent="0.25">
      <c r="A255" s="1">
        <f>'Formulario de Respuestas'!C254</f>
        <v>0</v>
      </c>
      <c r="B255" s="1">
        <f>'Formulario de Respuestas'!D254</f>
        <v>0</v>
      </c>
      <c r="C255" s="29">
        <f>IF($B255='Formulario de Respuestas'!$D254,'Formulario de Respuestas'!$E254,"ES DIFERENTE")</f>
        <v>0</v>
      </c>
      <c r="D255" s="19" t="str">
        <f>IFERROR(VLOOKUP(CONCATENATE(C$1,C255),'Formulario de Preguntas'!$C$2:$FN$85,3,FALSE),"")</f>
        <v/>
      </c>
      <c r="E255" s="1" t="str">
        <f>IFERROR(VLOOKUP(CONCATENATE(C$1,C255),'Formulario de Preguntas'!$C$2:$FN$85,4,FALSE),"")</f>
        <v/>
      </c>
      <c r="F255" s="29">
        <f>IF($B255='Formulario de Respuestas'!$D254,'Formulario de Respuestas'!$F254,"ES DIFERENTE")</f>
        <v>0</v>
      </c>
      <c r="G255" s="19" t="str">
        <f>IFERROR(VLOOKUP(CONCATENATE(F$1,F255),'Formulario de Preguntas'!$C$2:$FN$85,3,FALSE),"")</f>
        <v/>
      </c>
      <c r="H255" s="1" t="str">
        <f>IFERROR(VLOOKUP(CONCATENATE(F$1,F255),'Formulario de Preguntas'!$C$2:$FN$85,4,FALSE),"")</f>
        <v/>
      </c>
      <c r="I255" s="29">
        <f>IF($B255='Formulario de Respuestas'!$D254,'Formulario de Respuestas'!$G254,"ES DIFERENTE")</f>
        <v>0</v>
      </c>
      <c r="J255" s="19" t="str">
        <f>IFERROR(VLOOKUP(CONCATENATE(I$1,I255),'Formulario de Preguntas'!$C$2:$FN$85,3,FALSE),"")</f>
        <v/>
      </c>
      <c r="K255" s="1" t="str">
        <f>IFERROR(VLOOKUP(CONCATENATE(I$1,I255),'Formulario de Preguntas'!$C$2:$FN$85,4,FALSE),"")</f>
        <v/>
      </c>
      <c r="L255" s="29">
        <f>IF($B255='Formulario de Respuestas'!$D254,'Formulario de Respuestas'!$H254,"ES DIFERENTE")</f>
        <v>0</v>
      </c>
      <c r="M255" s="19" t="str">
        <f>IFERROR(VLOOKUP(CONCATENATE(L$1,L255),'Formulario de Preguntas'!$C$2:$FN$85,3,FALSE),"")</f>
        <v/>
      </c>
      <c r="N255" s="1" t="str">
        <f>IFERROR(VLOOKUP(CONCATENATE(L$1,L255),'Formulario de Preguntas'!$C$2:$FN$85,4,FALSE),"")</f>
        <v/>
      </c>
      <c r="O255" s="29">
        <f>IF($B255='Formulario de Respuestas'!$D254,'Formulario de Respuestas'!$I254,"ES DIFERENTE")</f>
        <v>0</v>
      </c>
      <c r="P255" s="19" t="str">
        <f>IFERROR(VLOOKUP(CONCATENATE(O$1,O255),'Formulario de Preguntas'!$C$2:$FN$85,3,FALSE),"")</f>
        <v/>
      </c>
      <c r="Q255" s="1" t="str">
        <f>IFERROR(VLOOKUP(CONCATENATE(O$1,O255),'Formulario de Preguntas'!$C$2:$FN$85,4,FALSE),"")</f>
        <v/>
      </c>
      <c r="R255" s="29">
        <f>IF($B255='Formulario de Respuestas'!$D254,'Formulario de Respuestas'!$J254,"ES DIFERENTE")</f>
        <v>0</v>
      </c>
      <c r="S255" s="19" t="str">
        <f>IFERROR(VLOOKUP(CONCATENATE(R$1,R255),'Formulario de Preguntas'!$C$2:$FN$85,3,FALSE),"")</f>
        <v/>
      </c>
      <c r="T255" s="1" t="str">
        <f>IFERROR(VLOOKUP(CONCATENATE(R$1,R255),'Formulario de Preguntas'!$C$2:$FN$85,4,FALSE),"")</f>
        <v/>
      </c>
      <c r="U255" s="29">
        <f>IF($B255='Formulario de Respuestas'!$D254,'Formulario de Respuestas'!$K254,"ES DIFERENTE")</f>
        <v>0</v>
      </c>
      <c r="V255" s="19" t="str">
        <f>IFERROR(VLOOKUP(CONCATENATE(U$1,U255),'Formulario de Preguntas'!$C$2:$FN$85,3,FALSE),"")</f>
        <v/>
      </c>
      <c r="W255" s="1" t="str">
        <f>IFERROR(VLOOKUP(CONCATENATE(U$1,U255),'Formulario de Preguntas'!$C$2:$FN$85,4,FALSE),"")</f>
        <v/>
      </c>
      <c r="X255" s="29">
        <f>IF($B255='Formulario de Respuestas'!$D254,'Formulario de Respuestas'!$L254,"ES DIFERENTE")</f>
        <v>0</v>
      </c>
      <c r="Y255" s="19" t="str">
        <f>IFERROR(VLOOKUP(CONCATENATE(X$1,X255),'Formulario de Preguntas'!$C$2:$FN$85,3,FALSE),"")</f>
        <v/>
      </c>
      <c r="Z255" s="1" t="str">
        <f>IFERROR(VLOOKUP(CONCATENATE(X$1,X255),'Formulario de Preguntas'!$C$2:$FN$85,4,FALSE),"")</f>
        <v/>
      </c>
      <c r="AA255" s="29">
        <f>IF($B255='Formulario de Respuestas'!$D254,'Formulario de Respuestas'!$M254,"ES DIFERENTE")</f>
        <v>0</v>
      </c>
      <c r="AB255" s="19" t="str">
        <f>IFERROR(VLOOKUP(CONCATENATE(AA$1,AA255),'Formulario de Preguntas'!$C$2:$FN$85,3,FALSE),"")</f>
        <v/>
      </c>
      <c r="AC255" s="1" t="str">
        <f>IFERROR(VLOOKUP(CONCATENATE(AA$1,AA255),'Formulario de Preguntas'!$C$2:$FN$85,4,FALSE),"")</f>
        <v/>
      </c>
      <c r="AD255" s="29">
        <f>IF($B255='Formulario de Respuestas'!$D254,'Formulario de Respuestas'!$N254,"ES DIFERENTE")</f>
        <v>0</v>
      </c>
      <c r="AE255" s="19" t="str">
        <f>IFERROR(VLOOKUP(CONCATENATE(AD$1,AD255),'Formulario de Preguntas'!$C$2:$FN$85,3,FALSE),"")</f>
        <v/>
      </c>
      <c r="AF255" s="1" t="str">
        <f>IFERROR(VLOOKUP(CONCATENATE(AD$1,AD255),'Formulario de Preguntas'!$C$2:$FN$85,4,FALSE),"")</f>
        <v/>
      </c>
      <c r="AG255" s="29">
        <f>IF($B255='Formulario de Respuestas'!$D254,'Formulario de Respuestas'!$O254,"ES DIFERENTE")</f>
        <v>0</v>
      </c>
      <c r="AH255" s="19" t="str">
        <f>IFERROR(VLOOKUP(CONCATENATE(AG$1,AG255),'Formulario de Preguntas'!$C$2:$FN$85,3,FALSE),"")</f>
        <v/>
      </c>
      <c r="AI255" s="1" t="str">
        <f>IFERROR(VLOOKUP(CONCATENATE(AG$1,AG255),'Formulario de Preguntas'!$C$2:$FN$85,4,FALSE),"")</f>
        <v/>
      </c>
      <c r="AJ255" s="29">
        <f>IF($B255='Formulario de Respuestas'!$D254,'Formulario de Respuestas'!$P254,"ES DIFERENTE")</f>
        <v>0</v>
      </c>
      <c r="AK255" s="19" t="str">
        <f>IFERROR(VLOOKUP(CONCATENATE(AJ$1,AJ255),'Formulario de Preguntas'!$C$2:$FN$85,3,FALSE),"")</f>
        <v/>
      </c>
      <c r="AL255" s="1" t="str">
        <f>IFERROR(VLOOKUP(CONCATENATE(AJ$1,AJ255),'Formulario de Preguntas'!$C$2:$FN$85,4,FALSE),"")</f>
        <v/>
      </c>
      <c r="AM255" s="29">
        <f>IF($B255='Formulario de Respuestas'!$D254,'Formulario de Respuestas'!$Q254,"ES DIFERENTE")</f>
        <v>0</v>
      </c>
      <c r="AN255" s="19" t="str">
        <f>IFERROR(VLOOKUP(CONCATENATE(AM$1,AM255),'Formulario de Preguntas'!$C$2:$FN$85,3,FALSE),"")</f>
        <v/>
      </c>
      <c r="AO255" s="1" t="str">
        <f>IFERROR(VLOOKUP(CONCATENATE(AM$1,AM255),'Formulario de Preguntas'!$C$2:$FN$85,4,FALSE),"")</f>
        <v/>
      </c>
      <c r="AP255" s="29">
        <f>IF($B255='Formulario de Respuestas'!$D254,'Formulario de Respuestas'!$R254,"ES DIFERENTE")</f>
        <v>0</v>
      </c>
      <c r="AQ255" s="19" t="str">
        <f>IFERROR(VLOOKUP(CONCATENATE(AP$1,AP255),'Formulario de Preguntas'!$C$2:$FN$85,3,FALSE),"")</f>
        <v/>
      </c>
      <c r="AR255" s="1" t="str">
        <f>IFERROR(VLOOKUP(CONCATENATE(AP$1,AP255),'Formulario de Preguntas'!$C$2:$FN$85,4,FALSE),"")</f>
        <v/>
      </c>
      <c r="AS255" s="29">
        <f>IF($B255='Formulario de Respuestas'!$D254,'Formulario de Respuestas'!$S254,"ES DIFERENTE")</f>
        <v>0</v>
      </c>
      <c r="AT255" s="19" t="str">
        <f>IFERROR(VLOOKUP(CONCATENATE(AS$1,AS255),'Formulario de Preguntas'!$C$2:$FN$85,3,FALSE),"")</f>
        <v/>
      </c>
      <c r="AU255" s="1" t="str">
        <f>IFERROR(VLOOKUP(CONCATENATE(AS$1,AS255),'Formulario de Preguntas'!$C$2:$FN$85,4,FALSE),"")</f>
        <v/>
      </c>
      <c r="AV255" s="29">
        <f>IF($B255='Formulario de Respuestas'!$D254,'Formulario de Respuestas'!$T254,"ES DIFERENTE")</f>
        <v>0</v>
      </c>
      <c r="AW255" s="19" t="str">
        <f>IFERROR(VLOOKUP(CONCATENATE(AV$1,AV255),'Formulario de Preguntas'!$C$2:$FN$85,3,FALSE),"")</f>
        <v/>
      </c>
      <c r="AX255" s="1" t="str">
        <f>IFERROR(VLOOKUP(CONCATENATE(AV$1,AV255),'Formulario de Preguntas'!$C$2:$FN$85,4,FALSE),"")</f>
        <v/>
      </c>
      <c r="AY255" s="29">
        <f>IF($B255='Formulario de Respuestas'!$D254,'Formulario de Respuestas'!$U254,"ES DIFERENTE")</f>
        <v>0</v>
      </c>
      <c r="AZ255" s="19" t="str">
        <f>IFERROR(VLOOKUP(CONCATENATE(AY$1,AY255),'Formulario de Preguntas'!$C$2:$FN$85,3,FALSE),"")</f>
        <v/>
      </c>
      <c r="BA255" s="1" t="str">
        <f>IFERROR(VLOOKUP(CONCATENATE(AY$1,AY255),'Formulario de Preguntas'!$C$2:$FN$85,4,FALSE),"")</f>
        <v/>
      </c>
      <c r="BB255" s="29">
        <f>IF($B255='Formulario de Respuestas'!$D254,'Formulario de Respuestas'!$V254,"ES DIFERENTE")</f>
        <v>0</v>
      </c>
      <c r="BC255" s="19" t="str">
        <f>IFERROR(VLOOKUP(CONCATENATE(BB$1,BB255),'Formulario de Preguntas'!$C$2:$FN$85,3,FALSE),"")</f>
        <v/>
      </c>
      <c r="BD255" s="1" t="str">
        <f>IFERROR(VLOOKUP(CONCATENATE(BB$1,BB255),'Formulario de Preguntas'!$C$2:$FN$85,4,FALSE),"")</f>
        <v/>
      </c>
      <c r="BE255" s="29">
        <f>IF($B255='Formulario de Respuestas'!$D254,'Formulario de Respuestas'!$W254,"ES DIFERENTE")</f>
        <v>0</v>
      </c>
      <c r="BF255" s="19" t="str">
        <f>IFERROR(VLOOKUP(CONCATENATE(BE$1,BE255),'Formulario de Preguntas'!$C$2:$FN$85,3,FALSE),"")</f>
        <v/>
      </c>
      <c r="BG255" s="1" t="str">
        <f>IFERROR(VLOOKUP(CONCATENATE(BE$1,BE255),'Formulario de Preguntas'!$C$2:$FN$85,4,FALSE),"")</f>
        <v/>
      </c>
      <c r="BH255" s="29">
        <f>IF($B255='Formulario de Respuestas'!$D254,'Formulario de Respuestas'!$X254,"ES DIFERENTE")</f>
        <v>0</v>
      </c>
      <c r="BI255" s="19" t="str">
        <f>IFERROR(VLOOKUP(CONCATENATE(BH$1,BH255),'Formulario de Preguntas'!$C$2:$FN$85,3,FALSE),"")</f>
        <v/>
      </c>
      <c r="BJ255" s="1" t="str">
        <f>IFERROR(VLOOKUP(CONCATENATE(BH$1,BH255),'Formulario de Preguntas'!$C$2:$FN$85,4,FALSE),"")</f>
        <v/>
      </c>
      <c r="BL255" s="29">
        <f>IF($B255='Formulario de Respuestas'!$D254,'Formulario de Respuestas'!$X254,"ES DIFERENTE")</f>
        <v>0</v>
      </c>
      <c r="BM255" s="19" t="str">
        <f>IFERROR(VLOOKUP(CONCATENATE(BL$1,BL255),'Formulario de Preguntas'!$C$2:$FN$85,3,FALSE),"")</f>
        <v/>
      </c>
      <c r="BN255" s="1" t="str">
        <f>IFERROR(VLOOKUP(CONCATENATE(BL$1,BL255),'Formulario de Preguntas'!$C$2:$FN$85,4,FALSE),"")</f>
        <v/>
      </c>
      <c r="BP255" s="1">
        <f t="shared" si="10"/>
        <v>0</v>
      </c>
      <c r="BQ255" s="1">
        <f t="shared" si="11"/>
        <v>0.25</v>
      </c>
      <c r="BR255" s="1">
        <f t="shared" si="12"/>
        <v>0</v>
      </c>
      <c r="BS255" s="1">
        <f>COUNTIF('Formulario de Respuestas'!$E254:$AC254,"A")</f>
        <v>0</v>
      </c>
      <c r="BT255" s="1">
        <f>COUNTIF('Formulario de Respuestas'!$E254:$AC254,"B")</f>
        <v>0</v>
      </c>
      <c r="BU255" s="1">
        <f>COUNTIF('Formulario de Respuestas'!$E254:$AC254,"C")</f>
        <v>0</v>
      </c>
      <c r="BV255" s="1">
        <f>COUNTIF('Formulario de Respuestas'!$E254:$AC254,"D")</f>
        <v>0</v>
      </c>
      <c r="BW255" s="1">
        <f>COUNTIF('Formulario de Respuestas'!$E254:$AC254,"E (RESPUESTA ANULADA)")</f>
        <v>0</v>
      </c>
    </row>
    <row r="256" spans="1:75" x14ac:dyDescent="0.25">
      <c r="A256" s="1">
        <f>'Formulario de Respuestas'!C255</f>
        <v>0</v>
      </c>
      <c r="B256" s="1">
        <f>'Formulario de Respuestas'!D255</f>
        <v>0</v>
      </c>
      <c r="C256" s="29">
        <f>IF($B256='Formulario de Respuestas'!$D255,'Formulario de Respuestas'!$E255,"ES DIFERENTE")</f>
        <v>0</v>
      </c>
      <c r="D256" s="19" t="str">
        <f>IFERROR(VLOOKUP(CONCATENATE(C$1,C256),'Formulario de Preguntas'!$C$2:$FN$85,3,FALSE),"")</f>
        <v/>
      </c>
      <c r="E256" s="1" t="str">
        <f>IFERROR(VLOOKUP(CONCATENATE(C$1,C256),'Formulario de Preguntas'!$C$2:$FN$85,4,FALSE),"")</f>
        <v/>
      </c>
      <c r="F256" s="29">
        <f>IF($B256='Formulario de Respuestas'!$D255,'Formulario de Respuestas'!$F255,"ES DIFERENTE")</f>
        <v>0</v>
      </c>
      <c r="G256" s="19" t="str">
        <f>IFERROR(VLOOKUP(CONCATENATE(F$1,F256),'Formulario de Preguntas'!$C$2:$FN$85,3,FALSE),"")</f>
        <v/>
      </c>
      <c r="H256" s="1" t="str">
        <f>IFERROR(VLOOKUP(CONCATENATE(F$1,F256),'Formulario de Preguntas'!$C$2:$FN$85,4,FALSE),"")</f>
        <v/>
      </c>
      <c r="I256" s="29">
        <f>IF($B256='Formulario de Respuestas'!$D255,'Formulario de Respuestas'!$G255,"ES DIFERENTE")</f>
        <v>0</v>
      </c>
      <c r="J256" s="19" t="str">
        <f>IFERROR(VLOOKUP(CONCATENATE(I$1,I256),'Formulario de Preguntas'!$C$2:$FN$85,3,FALSE),"")</f>
        <v/>
      </c>
      <c r="K256" s="1" t="str">
        <f>IFERROR(VLOOKUP(CONCATENATE(I$1,I256),'Formulario de Preguntas'!$C$2:$FN$85,4,FALSE),"")</f>
        <v/>
      </c>
      <c r="L256" s="29">
        <f>IF($B256='Formulario de Respuestas'!$D255,'Formulario de Respuestas'!$H255,"ES DIFERENTE")</f>
        <v>0</v>
      </c>
      <c r="M256" s="19" t="str">
        <f>IFERROR(VLOOKUP(CONCATENATE(L$1,L256),'Formulario de Preguntas'!$C$2:$FN$85,3,FALSE),"")</f>
        <v/>
      </c>
      <c r="N256" s="1" t="str">
        <f>IFERROR(VLOOKUP(CONCATENATE(L$1,L256),'Formulario de Preguntas'!$C$2:$FN$85,4,FALSE),"")</f>
        <v/>
      </c>
      <c r="O256" s="29">
        <f>IF($B256='Formulario de Respuestas'!$D255,'Formulario de Respuestas'!$I255,"ES DIFERENTE")</f>
        <v>0</v>
      </c>
      <c r="P256" s="19" t="str">
        <f>IFERROR(VLOOKUP(CONCATENATE(O$1,O256),'Formulario de Preguntas'!$C$2:$FN$85,3,FALSE),"")</f>
        <v/>
      </c>
      <c r="Q256" s="1" t="str">
        <f>IFERROR(VLOOKUP(CONCATENATE(O$1,O256),'Formulario de Preguntas'!$C$2:$FN$85,4,FALSE),"")</f>
        <v/>
      </c>
      <c r="R256" s="29">
        <f>IF($B256='Formulario de Respuestas'!$D255,'Formulario de Respuestas'!$J255,"ES DIFERENTE")</f>
        <v>0</v>
      </c>
      <c r="S256" s="19" t="str">
        <f>IFERROR(VLOOKUP(CONCATENATE(R$1,R256),'Formulario de Preguntas'!$C$2:$FN$85,3,FALSE),"")</f>
        <v/>
      </c>
      <c r="T256" s="1" t="str">
        <f>IFERROR(VLOOKUP(CONCATENATE(R$1,R256),'Formulario de Preguntas'!$C$2:$FN$85,4,FALSE),"")</f>
        <v/>
      </c>
      <c r="U256" s="29">
        <f>IF($B256='Formulario de Respuestas'!$D255,'Formulario de Respuestas'!$K255,"ES DIFERENTE")</f>
        <v>0</v>
      </c>
      <c r="V256" s="19" t="str">
        <f>IFERROR(VLOOKUP(CONCATENATE(U$1,U256),'Formulario de Preguntas'!$C$2:$FN$85,3,FALSE),"")</f>
        <v/>
      </c>
      <c r="W256" s="1" t="str">
        <f>IFERROR(VLOOKUP(CONCATENATE(U$1,U256),'Formulario de Preguntas'!$C$2:$FN$85,4,FALSE),"")</f>
        <v/>
      </c>
      <c r="X256" s="29">
        <f>IF($B256='Formulario de Respuestas'!$D255,'Formulario de Respuestas'!$L255,"ES DIFERENTE")</f>
        <v>0</v>
      </c>
      <c r="Y256" s="19" t="str">
        <f>IFERROR(VLOOKUP(CONCATENATE(X$1,X256),'Formulario de Preguntas'!$C$2:$FN$85,3,FALSE),"")</f>
        <v/>
      </c>
      <c r="Z256" s="1" t="str">
        <f>IFERROR(VLOOKUP(CONCATENATE(X$1,X256),'Formulario de Preguntas'!$C$2:$FN$85,4,FALSE),"")</f>
        <v/>
      </c>
      <c r="AA256" s="29">
        <f>IF($B256='Formulario de Respuestas'!$D255,'Formulario de Respuestas'!$M255,"ES DIFERENTE")</f>
        <v>0</v>
      </c>
      <c r="AB256" s="19" t="str">
        <f>IFERROR(VLOOKUP(CONCATENATE(AA$1,AA256),'Formulario de Preguntas'!$C$2:$FN$85,3,FALSE),"")</f>
        <v/>
      </c>
      <c r="AC256" s="1" t="str">
        <f>IFERROR(VLOOKUP(CONCATENATE(AA$1,AA256),'Formulario de Preguntas'!$C$2:$FN$85,4,FALSE),"")</f>
        <v/>
      </c>
      <c r="AD256" s="29">
        <f>IF($B256='Formulario de Respuestas'!$D255,'Formulario de Respuestas'!$N255,"ES DIFERENTE")</f>
        <v>0</v>
      </c>
      <c r="AE256" s="19" t="str">
        <f>IFERROR(VLOOKUP(CONCATENATE(AD$1,AD256),'Formulario de Preguntas'!$C$2:$FN$85,3,FALSE),"")</f>
        <v/>
      </c>
      <c r="AF256" s="1" t="str">
        <f>IFERROR(VLOOKUP(CONCATENATE(AD$1,AD256),'Formulario de Preguntas'!$C$2:$FN$85,4,FALSE),"")</f>
        <v/>
      </c>
      <c r="AG256" s="29">
        <f>IF($B256='Formulario de Respuestas'!$D255,'Formulario de Respuestas'!$O255,"ES DIFERENTE")</f>
        <v>0</v>
      </c>
      <c r="AH256" s="19" t="str">
        <f>IFERROR(VLOOKUP(CONCATENATE(AG$1,AG256),'Formulario de Preguntas'!$C$2:$FN$85,3,FALSE),"")</f>
        <v/>
      </c>
      <c r="AI256" s="1" t="str">
        <f>IFERROR(VLOOKUP(CONCATENATE(AG$1,AG256),'Formulario de Preguntas'!$C$2:$FN$85,4,FALSE),"")</f>
        <v/>
      </c>
      <c r="AJ256" s="29">
        <f>IF($B256='Formulario de Respuestas'!$D255,'Formulario de Respuestas'!$P255,"ES DIFERENTE")</f>
        <v>0</v>
      </c>
      <c r="AK256" s="19" t="str">
        <f>IFERROR(VLOOKUP(CONCATENATE(AJ$1,AJ256),'Formulario de Preguntas'!$C$2:$FN$85,3,FALSE),"")</f>
        <v/>
      </c>
      <c r="AL256" s="1" t="str">
        <f>IFERROR(VLOOKUP(CONCATENATE(AJ$1,AJ256),'Formulario de Preguntas'!$C$2:$FN$85,4,FALSE),"")</f>
        <v/>
      </c>
      <c r="AM256" s="29">
        <f>IF($B256='Formulario de Respuestas'!$D255,'Formulario de Respuestas'!$Q255,"ES DIFERENTE")</f>
        <v>0</v>
      </c>
      <c r="AN256" s="19" t="str">
        <f>IFERROR(VLOOKUP(CONCATENATE(AM$1,AM256),'Formulario de Preguntas'!$C$2:$FN$85,3,FALSE),"")</f>
        <v/>
      </c>
      <c r="AO256" s="1" t="str">
        <f>IFERROR(VLOOKUP(CONCATENATE(AM$1,AM256),'Formulario de Preguntas'!$C$2:$FN$85,4,FALSE),"")</f>
        <v/>
      </c>
      <c r="AP256" s="29">
        <f>IF($B256='Formulario de Respuestas'!$D255,'Formulario de Respuestas'!$R255,"ES DIFERENTE")</f>
        <v>0</v>
      </c>
      <c r="AQ256" s="19" t="str">
        <f>IFERROR(VLOOKUP(CONCATENATE(AP$1,AP256),'Formulario de Preguntas'!$C$2:$FN$85,3,FALSE),"")</f>
        <v/>
      </c>
      <c r="AR256" s="1" t="str">
        <f>IFERROR(VLOOKUP(CONCATENATE(AP$1,AP256),'Formulario de Preguntas'!$C$2:$FN$85,4,FALSE),"")</f>
        <v/>
      </c>
      <c r="AS256" s="29">
        <f>IF($B256='Formulario de Respuestas'!$D255,'Formulario de Respuestas'!$S255,"ES DIFERENTE")</f>
        <v>0</v>
      </c>
      <c r="AT256" s="19" t="str">
        <f>IFERROR(VLOOKUP(CONCATENATE(AS$1,AS256),'Formulario de Preguntas'!$C$2:$FN$85,3,FALSE),"")</f>
        <v/>
      </c>
      <c r="AU256" s="1" t="str">
        <f>IFERROR(VLOOKUP(CONCATENATE(AS$1,AS256),'Formulario de Preguntas'!$C$2:$FN$85,4,FALSE),"")</f>
        <v/>
      </c>
      <c r="AV256" s="29">
        <f>IF($B256='Formulario de Respuestas'!$D255,'Formulario de Respuestas'!$T255,"ES DIFERENTE")</f>
        <v>0</v>
      </c>
      <c r="AW256" s="19" t="str">
        <f>IFERROR(VLOOKUP(CONCATENATE(AV$1,AV256),'Formulario de Preguntas'!$C$2:$FN$85,3,FALSE),"")</f>
        <v/>
      </c>
      <c r="AX256" s="1" t="str">
        <f>IFERROR(VLOOKUP(CONCATENATE(AV$1,AV256),'Formulario de Preguntas'!$C$2:$FN$85,4,FALSE),"")</f>
        <v/>
      </c>
      <c r="AY256" s="29">
        <f>IF($B256='Formulario de Respuestas'!$D255,'Formulario de Respuestas'!$U255,"ES DIFERENTE")</f>
        <v>0</v>
      </c>
      <c r="AZ256" s="19" t="str">
        <f>IFERROR(VLOOKUP(CONCATENATE(AY$1,AY256),'Formulario de Preguntas'!$C$2:$FN$85,3,FALSE),"")</f>
        <v/>
      </c>
      <c r="BA256" s="1" t="str">
        <f>IFERROR(VLOOKUP(CONCATENATE(AY$1,AY256),'Formulario de Preguntas'!$C$2:$FN$85,4,FALSE),"")</f>
        <v/>
      </c>
      <c r="BB256" s="29">
        <f>IF($B256='Formulario de Respuestas'!$D255,'Formulario de Respuestas'!$V255,"ES DIFERENTE")</f>
        <v>0</v>
      </c>
      <c r="BC256" s="19" t="str">
        <f>IFERROR(VLOOKUP(CONCATENATE(BB$1,BB256),'Formulario de Preguntas'!$C$2:$FN$85,3,FALSE),"")</f>
        <v/>
      </c>
      <c r="BD256" s="1" t="str">
        <f>IFERROR(VLOOKUP(CONCATENATE(BB$1,BB256),'Formulario de Preguntas'!$C$2:$FN$85,4,FALSE),"")</f>
        <v/>
      </c>
      <c r="BE256" s="29">
        <f>IF($B256='Formulario de Respuestas'!$D255,'Formulario de Respuestas'!$W255,"ES DIFERENTE")</f>
        <v>0</v>
      </c>
      <c r="BF256" s="19" t="str">
        <f>IFERROR(VLOOKUP(CONCATENATE(BE$1,BE256),'Formulario de Preguntas'!$C$2:$FN$85,3,FALSE),"")</f>
        <v/>
      </c>
      <c r="BG256" s="1" t="str">
        <f>IFERROR(VLOOKUP(CONCATENATE(BE$1,BE256),'Formulario de Preguntas'!$C$2:$FN$85,4,FALSE),"")</f>
        <v/>
      </c>
      <c r="BH256" s="29">
        <f>IF($B256='Formulario de Respuestas'!$D255,'Formulario de Respuestas'!$X255,"ES DIFERENTE")</f>
        <v>0</v>
      </c>
      <c r="BI256" s="19" t="str">
        <f>IFERROR(VLOOKUP(CONCATENATE(BH$1,BH256),'Formulario de Preguntas'!$C$2:$FN$85,3,FALSE),"")</f>
        <v/>
      </c>
      <c r="BJ256" s="1" t="str">
        <f>IFERROR(VLOOKUP(CONCATENATE(BH$1,BH256),'Formulario de Preguntas'!$C$2:$FN$85,4,FALSE),"")</f>
        <v/>
      </c>
      <c r="BL256" s="29">
        <f>IF($B256='Formulario de Respuestas'!$D255,'Formulario de Respuestas'!$X255,"ES DIFERENTE")</f>
        <v>0</v>
      </c>
      <c r="BM256" s="19" t="str">
        <f>IFERROR(VLOOKUP(CONCATENATE(BL$1,BL256),'Formulario de Preguntas'!$C$2:$FN$85,3,FALSE),"")</f>
        <v/>
      </c>
      <c r="BN256" s="1" t="str">
        <f>IFERROR(VLOOKUP(CONCATENATE(BL$1,BL256),'Formulario de Preguntas'!$C$2:$FN$85,4,FALSE),"")</f>
        <v/>
      </c>
      <c r="BP256" s="1">
        <f t="shared" si="10"/>
        <v>0</v>
      </c>
      <c r="BQ256" s="1">
        <f t="shared" si="11"/>
        <v>0.25</v>
      </c>
      <c r="BR256" s="1">
        <f t="shared" si="12"/>
        <v>0</v>
      </c>
      <c r="BS256" s="1">
        <f>COUNTIF('Formulario de Respuestas'!$E255:$AC255,"A")</f>
        <v>0</v>
      </c>
      <c r="BT256" s="1">
        <f>COUNTIF('Formulario de Respuestas'!$E255:$AC255,"B")</f>
        <v>0</v>
      </c>
      <c r="BU256" s="1">
        <f>COUNTIF('Formulario de Respuestas'!$E255:$AC255,"C")</f>
        <v>0</v>
      </c>
      <c r="BV256" s="1">
        <f>COUNTIF('Formulario de Respuestas'!$E255:$AC255,"D")</f>
        <v>0</v>
      </c>
      <c r="BW256" s="1">
        <f>COUNTIF('Formulario de Respuestas'!$E255:$AC255,"E (RESPUESTA ANULADA)")</f>
        <v>0</v>
      </c>
    </row>
    <row r="257" spans="1:75" x14ac:dyDescent="0.25">
      <c r="A257" s="1">
        <f>'Formulario de Respuestas'!C256</f>
        <v>0</v>
      </c>
      <c r="B257" s="1">
        <f>'Formulario de Respuestas'!D256</f>
        <v>0</v>
      </c>
      <c r="C257" s="29">
        <f>IF($B257='Formulario de Respuestas'!$D256,'Formulario de Respuestas'!$E256,"ES DIFERENTE")</f>
        <v>0</v>
      </c>
      <c r="D257" s="19" t="str">
        <f>IFERROR(VLOOKUP(CONCATENATE(C$1,C257),'Formulario de Preguntas'!$C$2:$FN$85,3,FALSE),"")</f>
        <v/>
      </c>
      <c r="E257" s="1" t="str">
        <f>IFERROR(VLOOKUP(CONCATENATE(C$1,C257),'Formulario de Preguntas'!$C$2:$FN$85,4,FALSE),"")</f>
        <v/>
      </c>
      <c r="F257" s="29">
        <f>IF($B257='Formulario de Respuestas'!$D256,'Formulario de Respuestas'!$F256,"ES DIFERENTE")</f>
        <v>0</v>
      </c>
      <c r="G257" s="19" t="str">
        <f>IFERROR(VLOOKUP(CONCATENATE(F$1,F257),'Formulario de Preguntas'!$C$2:$FN$85,3,FALSE),"")</f>
        <v/>
      </c>
      <c r="H257" s="1" t="str">
        <f>IFERROR(VLOOKUP(CONCATENATE(F$1,F257),'Formulario de Preguntas'!$C$2:$FN$85,4,FALSE),"")</f>
        <v/>
      </c>
      <c r="I257" s="29">
        <f>IF($B257='Formulario de Respuestas'!$D256,'Formulario de Respuestas'!$G256,"ES DIFERENTE")</f>
        <v>0</v>
      </c>
      <c r="J257" s="19" t="str">
        <f>IFERROR(VLOOKUP(CONCATENATE(I$1,I257),'Formulario de Preguntas'!$C$2:$FN$85,3,FALSE),"")</f>
        <v/>
      </c>
      <c r="K257" s="1" t="str">
        <f>IFERROR(VLOOKUP(CONCATENATE(I$1,I257),'Formulario de Preguntas'!$C$2:$FN$85,4,FALSE),"")</f>
        <v/>
      </c>
      <c r="L257" s="29">
        <f>IF($B257='Formulario de Respuestas'!$D256,'Formulario de Respuestas'!$H256,"ES DIFERENTE")</f>
        <v>0</v>
      </c>
      <c r="M257" s="19" t="str">
        <f>IFERROR(VLOOKUP(CONCATENATE(L$1,L257),'Formulario de Preguntas'!$C$2:$FN$85,3,FALSE),"")</f>
        <v/>
      </c>
      <c r="N257" s="1" t="str">
        <f>IFERROR(VLOOKUP(CONCATENATE(L$1,L257),'Formulario de Preguntas'!$C$2:$FN$85,4,FALSE),"")</f>
        <v/>
      </c>
      <c r="O257" s="29">
        <f>IF($B257='Formulario de Respuestas'!$D256,'Formulario de Respuestas'!$I256,"ES DIFERENTE")</f>
        <v>0</v>
      </c>
      <c r="P257" s="19" t="str">
        <f>IFERROR(VLOOKUP(CONCATENATE(O$1,O257),'Formulario de Preguntas'!$C$2:$FN$85,3,FALSE),"")</f>
        <v/>
      </c>
      <c r="Q257" s="1" t="str">
        <f>IFERROR(VLOOKUP(CONCATENATE(O$1,O257),'Formulario de Preguntas'!$C$2:$FN$85,4,FALSE),"")</f>
        <v/>
      </c>
      <c r="R257" s="29">
        <f>IF($B257='Formulario de Respuestas'!$D256,'Formulario de Respuestas'!$J256,"ES DIFERENTE")</f>
        <v>0</v>
      </c>
      <c r="S257" s="19" t="str">
        <f>IFERROR(VLOOKUP(CONCATENATE(R$1,R257),'Formulario de Preguntas'!$C$2:$FN$85,3,FALSE),"")</f>
        <v/>
      </c>
      <c r="T257" s="1" t="str">
        <f>IFERROR(VLOOKUP(CONCATENATE(R$1,R257),'Formulario de Preguntas'!$C$2:$FN$85,4,FALSE),"")</f>
        <v/>
      </c>
      <c r="U257" s="29">
        <f>IF($B257='Formulario de Respuestas'!$D256,'Formulario de Respuestas'!$K256,"ES DIFERENTE")</f>
        <v>0</v>
      </c>
      <c r="V257" s="19" t="str">
        <f>IFERROR(VLOOKUP(CONCATENATE(U$1,U257),'Formulario de Preguntas'!$C$2:$FN$85,3,FALSE),"")</f>
        <v/>
      </c>
      <c r="W257" s="1" t="str">
        <f>IFERROR(VLOOKUP(CONCATENATE(U$1,U257),'Formulario de Preguntas'!$C$2:$FN$85,4,FALSE),"")</f>
        <v/>
      </c>
      <c r="X257" s="29">
        <f>IF($B257='Formulario de Respuestas'!$D256,'Formulario de Respuestas'!$L256,"ES DIFERENTE")</f>
        <v>0</v>
      </c>
      <c r="Y257" s="19" t="str">
        <f>IFERROR(VLOOKUP(CONCATENATE(X$1,X257),'Formulario de Preguntas'!$C$2:$FN$85,3,FALSE),"")</f>
        <v/>
      </c>
      <c r="Z257" s="1" t="str">
        <f>IFERROR(VLOOKUP(CONCATENATE(X$1,X257),'Formulario de Preguntas'!$C$2:$FN$85,4,FALSE),"")</f>
        <v/>
      </c>
      <c r="AA257" s="29">
        <f>IF($B257='Formulario de Respuestas'!$D256,'Formulario de Respuestas'!$M256,"ES DIFERENTE")</f>
        <v>0</v>
      </c>
      <c r="AB257" s="19" t="str">
        <f>IFERROR(VLOOKUP(CONCATENATE(AA$1,AA257),'Formulario de Preguntas'!$C$2:$FN$85,3,FALSE),"")</f>
        <v/>
      </c>
      <c r="AC257" s="1" t="str">
        <f>IFERROR(VLOOKUP(CONCATENATE(AA$1,AA257),'Formulario de Preguntas'!$C$2:$FN$85,4,FALSE),"")</f>
        <v/>
      </c>
      <c r="AD257" s="29">
        <f>IF($B257='Formulario de Respuestas'!$D256,'Formulario de Respuestas'!$N256,"ES DIFERENTE")</f>
        <v>0</v>
      </c>
      <c r="AE257" s="19" t="str">
        <f>IFERROR(VLOOKUP(CONCATENATE(AD$1,AD257),'Formulario de Preguntas'!$C$2:$FN$85,3,FALSE),"")</f>
        <v/>
      </c>
      <c r="AF257" s="1" t="str">
        <f>IFERROR(VLOOKUP(CONCATENATE(AD$1,AD257),'Formulario de Preguntas'!$C$2:$FN$85,4,FALSE),"")</f>
        <v/>
      </c>
      <c r="AG257" s="29">
        <f>IF($B257='Formulario de Respuestas'!$D256,'Formulario de Respuestas'!$O256,"ES DIFERENTE")</f>
        <v>0</v>
      </c>
      <c r="AH257" s="19" t="str">
        <f>IFERROR(VLOOKUP(CONCATENATE(AG$1,AG257),'Formulario de Preguntas'!$C$2:$FN$85,3,FALSE),"")</f>
        <v/>
      </c>
      <c r="AI257" s="1" t="str">
        <f>IFERROR(VLOOKUP(CONCATENATE(AG$1,AG257),'Formulario de Preguntas'!$C$2:$FN$85,4,FALSE),"")</f>
        <v/>
      </c>
      <c r="AJ257" s="29">
        <f>IF($B257='Formulario de Respuestas'!$D256,'Formulario de Respuestas'!$P256,"ES DIFERENTE")</f>
        <v>0</v>
      </c>
      <c r="AK257" s="19" t="str">
        <f>IFERROR(VLOOKUP(CONCATENATE(AJ$1,AJ257),'Formulario de Preguntas'!$C$2:$FN$85,3,FALSE),"")</f>
        <v/>
      </c>
      <c r="AL257" s="1" t="str">
        <f>IFERROR(VLOOKUP(CONCATENATE(AJ$1,AJ257),'Formulario de Preguntas'!$C$2:$FN$85,4,FALSE),"")</f>
        <v/>
      </c>
      <c r="AM257" s="29">
        <f>IF($B257='Formulario de Respuestas'!$D256,'Formulario de Respuestas'!$Q256,"ES DIFERENTE")</f>
        <v>0</v>
      </c>
      <c r="AN257" s="19" t="str">
        <f>IFERROR(VLOOKUP(CONCATENATE(AM$1,AM257),'Formulario de Preguntas'!$C$2:$FN$85,3,FALSE),"")</f>
        <v/>
      </c>
      <c r="AO257" s="1" t="str">
        <f>IFERROR(VLOOKUP(CONCATENATE(AM$1,AM257),'Formulario de Preguntas'!$C$2:$FN$85,4,FALSE),"")</f>
        <v/>
      </c>
      <c r="AP257" s="29">
        <f>IF($B257='Formulario de Respuestas'!$D256,'Formulario de Respuestas'!$R256,"ES DIFERENTE")</f>
        <v>0</v>
      </c>
      <c r="AQ257" s="19" t="str">
        <f>IFERROR(VLOOKUP(CONCATENATE(AP$1,AP257),'Formulario de Preguntas'!$C$2:$FN$85,3,FALSE),"")</f>
        <v/>
      </c>
      <c r="AR257" s="1" t="str">
        <f>IFERROR(VLOOKUP(CONCATENATE(AP$1,AP257),'Formulario de Preguntas'!$C$2:$FN$85,4,FALSE),"")</f>
        <v/>
      </c>
      <c r="AS257" s="29">
        <f>IF($B257='Formulario de Respuestas'!$D256,'Formulario de Respuestas'!$S256,"ES DIFERENTE")</f>
        <v>0</v>
      </c>
      <c r="AT257" s="19" t="str">
        <f>IFERROR(VLOOKUP(CONCATENATE(AS$1,AS257),'Formulario de Preguntas'!$C$2:$FN$85,3,FALSE),"")</f>
        <v/>
      </c>
      <c r="AU257" s="1" t="str">
        <f>IFERROR(VLOOKUP(CONCATENATE(AS$1,AS257),'Formulario de Preguntas'!$C$2:$FN$85,4,FALSE),"")</f>
        <v/>
      </c>
      <c r="AV257" s="29">
        <f>IF($B257='Formulario de Respuestas'!$D256,'Formulario de Respuestas'!$T256,"ES DIFERENTE")</f>
        <v>0</v>
      </c>
      <c r="AW257" s="19" t="str">
        <f>IFERROR(VLOOKUP(CONCATENATE(AV$1,AV257),'Formulario de Preguntas'!$C$2:$FN$85,3,FALSE),"")</f>
        <v/>
      </c>
      <c r="AX257" s="1" t="str">
        <f>IFERROR(VLOOKUP(CONCATENATE(AV$1,AV257),'Formulario de Preguntas'!$C$2:$FN$85,4,FALSE),"")</f>
        <v/>
      </c>
      <c r="AY257" s="29">
        <f>IF($B257='Formulario de Respuestas'!$D256,'Formulario de Respuestas'!$U256,"ES DIFERENTE")</f>
        <v>0</v>
      </c>
      <c r="AZ257" s="19" t="str">
        <f>IFERROR(VLOOKUP(CONCATENATE(AY$1,AY257),'Formulario de Preguntas'!$C$2:$FN$85,3,FALSE),"")</f>
        <v/>
      </c>
      <c r="BA257" s="1" t="str">
        <f>IFERROR(VLOOKUP(CONCATENATE(AY$1,AY257),'Formulario de Preguntas'!$C$2:$FN$85,4,FALSE),"")</f>
        <v/>
      </c>
      <c r="BB257" s="29">
        <f>IF($B257='Formulario de Respuestas'!$D256,'Formulario de Respuestas'!$V256,"ES DIFERENTE")</f>
        <v>0</v>
      </c>
      <c r="BC257" s="19" t="str">
        <f>IFERROR(VLOOKUP(CONCATENATE(BB$1,BB257),'Formulario de Preguntas'!$C$2:$FN$85,3,FALSE),"")</f>
        <v/>
      </c>
      <c r="BD257" s="1" t="str">
        <f>IFERROR(VLOOKUP(CONCATENATE(BB$1,BB257),'Formulario de Preguntas'!$C$2:$FN$85,4,FALSE),"")</f>
        <v/>
      </c>
      <c r="BE257" s="29">
        <f>IF($B257='Formulario de Respuestas'!$D256,'Formulario de Respuestas'!$W256,"ES DIFERENTE")</f>
        <v>0</v>
      </c>
      <c r="BF257" s="19" t="str">
        <f>IFERROR(VLOOKUP(CONCATENATE(BE$1,BE257),'Formulario de Preguntas'!$C$2:$FN$85,3,FALSE),"")</f>
        <v/>
      </c>
      <c r="BG257" s="1" t="str">
        <f>IFERROR(VLOOKUP(CONCATENATE(BE$1,BE257),'Formulario de Preguntas'!$C$2:$FN$85,4,FALSE),"")</f>
        <v/>
      </c>
      <c r="BH257" s="29">
        <f>IF($B257='Formulario de Respuestas'!$D256,'Formulario de Respuestas'!$X256,"ES DIFERENTE")</f>
        <v>0</v>
      </c>
      <c r="BI257" s="19" t="str">
        <f>IFERROR(VLOOKUP(CONCATENATE(BH$1,BH257),'Formulario de Preguntas'!$C$2:$FN$85,3,FALSE),"")</f>
        <v/>
      </c>
      <c r="BJ257" s="1" t="str">
        <f>IFERROR(VLOOKUP(CONCATENATE(BH$1,BH257),'Formulario de Preguntas'!$C$2:$FN$85,4,FALSE),"")</f>
        <v/>
      </c>
      <c r="BL257" s="29">
        <f>IF($B257='Formulario de Respuestas'!$D256,'Formulario de Respuestas'!$X256,"ES DIFERENTE")</f>
        <v>0</v>
      </c>
      <c r="BM257" s="19" t="str">
        <f>IFERROR(VLOOKUP(CONCATENATE(BL$1,BL257),'Formulario de Preguntas'!$C$2:$FN$85,3,FALSE),"")</f>
        <v/>
      </c>
      <c r="BN257" s="1" t="str">
        <f>IFERROR(VLOOKUP(CONCATENATE(BL$1,BL257),'Formulario de Preguntas'!$C$2:$FN$85,4,FALSE),"")</f>
        <v/>
      </c>
      <c r="BP257" s="1">
        <f t="shared" si="10"/>
        <v>0</v>
      </c>
      <c r="BQ257" s="1">
        <f t="shared" si="11"/>
        <v>0.25</v>
      </c>
      <c r="BR257" s="1">
        <f t="shared" si="12"/>
        <v>0</v>
      </c>
      <c r="BS257" s="1">
        <f>COUNTIF('Formulario de Respuestas'!$E256:$AC256,"A")</f>
        <v>0</v>
      </c>
      <c r="BT257" s="1">
        <f>COUNTIF('Formulario de Respuestas'!$E256:$AC256,"B")</f>
        <v>0</v>
      </c>
      <c r="BU257" s="1">
        <f>COUNTIF('Formulario de Respuestas'!$E256:$AC256,"C")</f>
        <v>0</v>
      </c>
      <c r="BV257" s="1">
        <f>COUNTIF('Formulario de Respuestas'!$E256:$AC256,"D")</f>
        <v>0</v>
      </c>
      <c r="BW257" s="1">
        <f>COUNTIF('Formulario de Respuestas'!$E256:$AC256,"E (RESPUESTA ANULADA)")</f>
        <v>0</v>
      </c>
    </row>
    <row r="258" spans="1:75" x14ac:dyDescent="0.25">
      <c r="A258" s="1">
        <f>'Formulario de Respuestas'!C257</f>
        <v>0</v>
      </c>
      <c r="B258" s="1">
        <f>'Formulario de Respuestas'!D257</f>
        <v>0</v>
      </c>
      <c r="C258" s="29">
        <f>IF($B258='Formulario de Respuestas'!$D257,'Formulario de Respuestas'!$E257,"ES DIFERENTE")</f>
        <v>0</v>
      </c>
      <c r="D258" s="19" t="str">
        <f>IFERROR(VLOOKUP(CONCATENATE(C$1,C258),'Formulario de Preguntas'!$C$2:$FN$85,3,FALSE),"")</f>
        <v/>
      </c>
      <c r="E258" s="1" t="str">
        <f>IFERROR(VLOOKUP(CONCATENATE(C$1,C258),'Formulario de Preguntas'!$C$2:$FN$85,4,FALSE),"")</f>
        <v/>
      </c>
      <c r="F258" s="29">
        <f>IF($B258='Formulario de Respuestas'!$D257,'Formulario de Respuestas'!$F257,"ES DIFERENTE")</f>
        <v>0</v>
      </c>
      <c r="G258" s="19" t="str">
        <f>IFERROR(VLOOKUP(CONCATENATE(F$1,F258),'Formulario de Preguntas'!$C$2:$FN$85,3,FALSE),"")</f>
        <v/>
      </c>
      <c r="H258" s="1" t="str">
        <f>IFERROR(VLOOKUP(CONCATENATE(F$1,F258),'Formulario de Preguntas'!$C$2:$FN$85,4,FALSE),"")</f>
        <v/>
      </c>
      <c r="I258" s="29">
        <f>IF($B258='Formulario de Respuestas'!$D257,'Formulario de Respuestas'!$G257,"ES DIFERENTE")</f>
        <v>0</v>
      </c>
      <c r="J258" s="19" t="str">
        <f>IFERROR(VLOOKUP(CONCATENATE(I$1,I258),'Formulario de Preguntas'!$C$2:$FN$85,3,FALSE),"")</f>
        <v/>
      </c>
      <c r="K258" s="1" t="str">
        <f>IFERROR(VLOOKUP(CONCATENATE(I$1,I258),'Formulario de Preguntas'!$C$2:$FN$85,4,FALSE),"")</f>
        <v/>
      </c>
      <c r="L258" s="29">
        <f>IF($B258='Formulario de Respuestas'!$D257,'Formulario de Respuestas'!$H257,"ES DIFERENTE")</f>
        <v>0</v>
      </c>
      <c r="M258" s="19" t="str">
        <f>IFERROR(VLOOKUP(CONCATENATE(L$1,L258),'Formulario de Preguntas'!$C$2:$FN$85,3,FALSE),"")</f>
        <v/>
      </c>
      <c r="N258" s="1" t="str">
        <f>IFERROR(VLOOKUP(CONCATENATE(L$1,L258),'Formulario de Preguntas'!$C$2:$FN$85,4,FALSE),"")</f>
        <v/>
      </c>
      <c r="O258" s="29">
        <f>IF($B258='Formulario de Respuestas'!$D257,'Formulario de Respuestas'!$I257,"ES DIFERENTE")</f>
        <v>0</v>
      </c>
      <c r="P258" s="19" t="str">
        <f>IFERROR(VLOOKUP(CONCATENATE(O$1,O258),'Formulario de Preguntas'!$C$2:$FN$85,3,FALSE),"")</f>
        <v/>
      </c>
      <c r="Q258" s="1" t="str">
        <f>IFERROR(VLOOKUP(CONCATENATE(O$1,O258),'Formulario de Preguntas'!$C$2:$FN$85,4,FALSE),"")</f>
        <v/>
      </c>
      <c r="R258" s="29">
        <f>IF($B258='Formulario de Respuestas'!$D257,'Formulario de Respuestas'!$J257,"ES DIFERENTE")</f>
        <v>0</v>
      </c>
      <c r="S258" s="19" t="str">
        <f>IFERROR(VLOOKUP(CONCATENATE(R$1,R258),'Formulario de Preguntas'!$C$2:$FN$85,3,FALSE),"")</f>
        <v/>
      </c>
      <c r="T258" s="1" t="str">
        <f>IFERROR(VLOOKUP(CONCATENATE(R$1,R258),'Formulario de Preguntas'!$C$2:$FN$85,4,FALSE),"")</f>
        <v/>
      </c>
      <c r="U258" s="29">
        <f>IF($B258='Formulario de Respuestas'!$D257,'Formulario de Respuestas'!$K257,"ES DIFERENTE")</f>
        <v>0</v>
      </c>
      <c r="V258" s="19" t="str">
        <f>IFERROR(VLOOKUP(CONCATENATE(U$1,U258),'Formulario de Preguntas'!$C$2:$FN$85,3,FALSE),"")</f>
        <v/>
      </c>
      <c r="W258" s="1" t="str">
        <f>IFERROR(VLOOKUP(CONCATENATE(U$1,U258),'Formulario de Preguntas'!$C$2:$FN$85,4,FALSE),"")</f>
        <v/>
      </c>
      <c r="X258" s="29">
        <f>IF($B258='Formulario de Respuestas'!$D257,'Formulario de Respuestas'!$L257,"ES DIFERENTE")</f>
        <v>0</v>
      </c>
      <c r="Y258" s="19" t="str">
        <f>IFERROR(VLOOKUP(CONCATENATE(X$1,X258),'Formulario de Preguntas'!$C$2:$FN$85,3,FALSE),"")</f>
        <v/>
      </c>
      <c r="Z258" s="1" t="str">
        <f>IFERROR(VLOOKUP(CONCATENATE(X$1,X258),'Formulario de Preguntas'!$C$2:$FN$85,4,FALSE),"")</f>
        <v/>
      </c>
      <c r="AA258" s="29">
        <f>IF($B258='Formulario de Respuestas'!$D257,'Formulario de Respuestas'!$M257,"ES DIFERENTE")</f>
        <v>0</v>
      </c>
      <c r="AB258" s="19" t="str">
        <f>IFERROR(VLOOKUP(CONCATENATE(AA$1,AA258),'Formulario de Preguntas'!$C$2:$FN$85,3,FALSE),"")</f>
        <v/>
      </c>
      <c r="AC258" s="1" t="str">
        <f>IFERROR(VLOOKUP(CONCATENATE(AA$1,AA258),'Formulario de Preguntas'!$C$2:$FN$85,4,FALSE),"")</f>
        <v/>
      </c>
      <c r="AD258" s="29">
        <f>IF($B258='Formulario de Respuestas'!$D257,'Formulario de Respuestas'!$N257,"ES DIFERENTE")</f>
        <v>0</v>
      </c>
      <c r="AE258" s="19" t="str">
        <f>IFERROR(VLOOKUP(CONCATENATE(AD$1,AD258),'Formulario de Preguntas'!$C$2:$FN$85,3,FALSE),"")</f>
        <v/>
      </c>
      <c r="AF258" s="1" t="str">
        <f>IFERROR(VLOOKUP(CONCATENATE(AD$1,AD258),'Formulario de Preguntas'!$C$2:$FN$85,4,FALSE),"")</f>
        <v/>
      </c>
      <c r="AG258" s="29">
        <f>IF($B258='Formulario de Respuestas'!$D257,'Formulario de Respuestas'!$O257,"ES DIFERENTE")</f>
        <v>0</v>
      </c>
      <c r="AH258" s="19" t="str">
        <f>IFERROR(VLOOKUP(CONCATENATE(AG$1,AG258),'Formulario de Preguntas'!$C$2:$FN$85,3,FALSE),"")</f>
        <v/>
      </c>
      <c r="AI258" s="1" t="str">
        <f>IFERROR(VLOOKUP(CONCATENATE(AG$1,AG258),'Formulario de Preguntas'!$C$2:$FN$85,4,FALSE),"")</f>
        <v/>
      </c>
      <c r="AJ258" s="29">
        <f>IF($B258='Formulario de Respuestas'!$D257,'Formulario de Respuestas'!$P257,"ES DIFERENTE")</f>
        <v>0</v>
      </c>
      <c r="AK258" s="19" t="str">
        <f>IFERROR(VLOOKUP(CONCATENATE(AJ$1,AJ258),'Formulario de Preguntas'!$C$2:$FN$85,3,FALSE),"")</f>
        <v/>
      </c>
      <c r="AL258" s="1" t="str">
        <f>IFERROR(VLOOKUP(CONCATENATE(AJ$1,AJ258),'Formulario de Preguntas'!$C$2:$FN$85,4,FALSE),"")</f>
        <v/>
      </c>
      <c r="AM258" s="29">
        <f>IF($B258='Formulario de Respuestas'!$D257,'Formulario de Respuestas'!$Q257,"ES DIFERENTE")</f>
        <v>0</v>
      </c>
      <c r="AN258" s="19" t="str">
        <f>IFERROR(VLOOKUP(CONCATENATE(AM$1,AM258),'Formulario de Preguntas'!$C$2:$FN$85,3,FALSE),"")</f>
        <v/>
      </c>
      <c r="AO258" s="1" t="str">
        <f>IFERROR(VLOOKUP(CONCATENATE(AM$1,AM258),'Formulario de Preguntas'!$C$2:$FN$85,4,FALSE),"")</f>
        <v/>
      </c>
      <c r="AP258" s="29">
        <f>IF($B258='Formulario de Respuestas'!$D257,'Formulario de Respuestas'!$R257,"ES DIFERENTE")</f>
        <v>0</v>
      </c>
      <c r="AQ258" s="19" t="str">
        <f>IFERROR(VLOOKUP(CONCATENATE(AP$1,AP258),'Formulario de Preguntas'!$C$2:$FN$85,3,FALSE),"")</f>
        <v/>
      </c>
      <c r="AR258" s="1" t="str">
        <f>IFERROR(VLOOKUP(CONCATENATE(AP$1,AP258),'Formulario de Preguntas'!$C$2:$FN$85,4,FALSE),"")</f>
        <v/>
      </c>
      <c r="AS258" s="29">
        <f>IF($B258='Formulario de Respuestas'!$D257,'Formulario de Respuestas'!$S257,"ES DIFERENTE")</f>
        <v>0</v>
      </c>
      <c r="AT258" s="19" t="str">
        <f>IFERROR(VLOOKUP(CONCATENATE(AS$1,AS258),'Formulario de Preguntas'!$C$2:$FN$85,3,FALSE),"")</f>
        <v/>
      </c>
      <c r="AU258" s="1" t="str">
        <f>IFERROR(VLOOKUP(CONCATENATE(AS$1,AS258),'Formulario de Preguntas'!$C$2:$FN$85,4,FALSE),"")</f>
        <v/>
      </c>
      <c r="AV258" s="29">
        <f>IF($B258='Formulario de Respuestas'!$D257,'Formulario de Respuestas'!$T257,"ES DIFERENTE")</f>
        <v>0</v>
      </c>
      <c r="AW258" s="19" t="str">
        <f>IFERROR(VLOOKUP(CONCATENATE(AV$1,AV258),'Formulario de Preguntas'!$C$2:$FN$85,3,FALSE),"")</f>
        <v/>
      </c>
      <c r="AX258" s="1" t="str">
        <f>IFERROR(VLOOKUP(CONCATENATE(AV$1,AV258),'Formulario de Preguntas'!$C$2:$FN$85,4,FALSE),"")</f>
        <v/>
      </c>
      <c r="AY258" s="29">
        <f>IF($B258='Formulario de Respuestas'!$D257,'Formulario de Respuestas'!$U257,"ES DIFERENTE")</f>
        <v>0</v>
      </c>
      <c r="AZ258" s="19" t="str">
        <f>IFERROR(VLOOKUP(CONCATENATE(AY$1,AY258),'Formulario de Preguntas'!$C$2:$FN$85,3,FALSE),"")</f>
        <v/>
      </c>
      <c r="BA258" s="1" t="str">
        <f>IFERROR(VLOOKUP(CONCATENATE(AY$1,AY258),'Formulario de Preguntas'!$C$2:$FN$85,4,FALSE),"")</f>
        <v/>
      </c>
      <c r="BB258" s="29">
        <f>IF($B258='Formulario de Respuestas'!$D257,'Formulario de Respuestas'!$V257,"ES DIFERENTE")</f>
        <v>0</v>
      </c>
      <c r="BC258" s="19" t="str">
        <f>IFERROR(VLOOKUP(CONCATENATE(BB$1,BB258),'Formulario de Preguntas'!$C$2:$FN$85,3,FALSE),"")</f>
        <v/>
      </c>
      <c r="BD258" s="1" t="str">
        <f>IFERROR(VLOOKUP(CONCATENATE(BB$1,BB258),'Formulario de Preguntas'!$C$2:$FN$85,4,FALSE),"")</f>
        <v/>
      </c>
      <c r="BE258" s="29">
        <f>IF($B258='Formulario de Respuestas'!$D257,'Formulario de Respuestas'!$W257,"ES DIFERENTE")</f>
        <v>0</v>
      </c>
      <c r="BF258" s="19" t="str">
        <f>IFERROR(VLOOKUP(CONCATENATE(BE$1,BE258),'Formulario de Preguntas'!$C$2:$FN$85,3,FALSE),"")</f>
        <v/>
      </c>
      <c r="BG258" s="1" t="str">
        <f>IFERROR(VLOOKUP(CONCATENATE(BE$1,BE258),'Formulario de Preguntas'!$C$2:$FN$85,4,FALSE),"")</f>
        <v/>
      </c>
      <c r="BH258" s="29">
        <f>IF($B258='Formulario de Respuestas'!$D257,'Formulario de Respuestas'!$X257,"ES DIFERENTE")</f>
        <v>0</v>
      </c>
      <c r="BI258" s="19" t="str">
        <f>IFERROR(VLOOKUP(CONCATENATE(BH$1,BH258),'Formulario de Preguntas'!$C$2:$FN$85,3,FALSE),"")</f>
        <v/>
      </c>
      <c r="BJ258" s="1" t="str">
        <f>IFERROR(VLOOKUP(CONCATENATE(BH$1,BH258),'Formulario de Preguntas'!$C$2:$FN$85,4,FALSE),"")</f>
        <v/>
      </c>
      <c r="BL258" s="29">
        <f>IF($B258='Formulario de Respuestas'!$D257,'Formulario de Respuestas'!$X257,"ES DIFERENTE")</f>
        <v>0</v>
      </c>
      <c r="BM258" s="19" t="str">
        <f>IFERROR(VLOOKUP(CONCATENATE(BL$1,BL258),'Formulario de Preguntas'!$C$2:$FN$85,3,FALSE),"")</f>
        <v/>
      </c>
      <c r="BN258" s="1" t="str">
        <f>IFERROR(VLOOKUP(CONCATENATE(BL$1,BL258),'Formulario de Preguntas'!$C$2:$FN$85,4,FALSE),"")</f>
        <v/>
      </c>
      <c r="BP258" s="1">
        <f t="shared" si="10"/>
        <v>0</v>
      </c>
      <c r="BQ258" s="1">
        <f t="shared" si="11"/>
        <v>0.25</v>
      </c>
      <c r="BR258" s="1">
        <f t="shared" si="12"/>
        <v>0</v>
      </c>
      <c r="BS258" s="1">
        <f>COUNTIF('Formulario de Respuestas'!$E257:$AC257,"A")</f>
        <v>0</v>
      </c>
      <c r="BT258" s="1">
        <f>COUNTIF('Formulario de Respuestas'!$E257:$AC257,"B")</f>
        <v>0</v>
      </c>
      <c r="BU258" s="1">
        <f>COUNTIF('Formulario de Respuestas'!$E257:$AC257,"C")</f>
        <v>0</v>
      </c>
      <c r="BV258" s="1">
        <f>COUNTIF('Formulario de Respuestas'!$E257:$AC257,"D")</f>
        <v>0</v>
      </c>
      <c r="BW258" s="1">
        <f>COUNTIF('Formulario de Respuestas'!$E257:$AC257,"E (RESPUESTA ANULADA)")</f>
        <v>0</v>
      </c>
    </row>
    <row r="259" spans="1:75" x14ac:dyDescent="0.25">
      <c r="A259" s="1">
        <f>'Formulario de Respuestas'!C258</f>
        <v>0</v>
      </c>
      <c r="B259" s="1">
        <f>'Formulario de Respuestas'!D258</f>
        <v>0</v>
      </c>
      <c r="C259" s="29">
        <f>IF($B259='Formulario de Respuestas'!$D258,'Formulario de Respuestas'!$E258,"ES DIFERENTE")</f>
        <v>0</v>
      </c>
      <c r="D259" s="19" t="str">
        <f>IFERROR(VLOOKUP(CONCATENATE(C$1,C259),'Formulario de Preguntas'!$C$2:$FN$85,3,FALSE),"")</f>
        <v/>
      </c>
      <c r="E259" s="1" t="str">
        <f>IFERROR(VLOOKUP(CONCATENATE(C$1,C259),'Formulario de Preguntas'!$C$2:$FN$85,4,FALSE),"")</f>
        <v/>
      </c>
      <c r="F259" s="29">
        <f>IF($B259='Formulario de Respuestas'!$D258,'Formulario de Respuestas'!$F258,"ES DIFERENTE")</f>
        <v>0</v>
      </c>
      <c r="G259" s="19" t="str">
        <f>IFERROR(VLOOKUP(CONCATENATE(F$1,F259),'Formulario de Preguntas'!$C$2:$FN$85,3,FALSE),"")</f>
        <v/>
      </c>
      <c r="H259" s="1" t="str">
        <f>IFERROR(VLOOKUP(CONCATENATE(F$1,F259),'Formulario de Preguntas'!$C$2:$FN$85,4,FALSE),"")</f>
        <v/>
      </c>
      <c r="I259" s="29">
        <f>IF($B259='Formulario de Respuestas'!$D258,'Formulario de Respuestas'!$G258,"ES DIFERENTE")</f>
        <v>0</v>
      </c>
      <c r="J259" s="19" t="str">
        <f>IFERROR(VLOOKUP(CONCATENATE(I$1,I259),'Formulario de Preguntas'!$C$2:$FN$85,3,FALSE),"")</f>
        <v/>
      </c>
      <c r="K259" s="1" t="str">
        <f>IFERROR(VLOOKUP(CONCATENATE(I$1,I259),'Formulario de Preguntas'!$C$2:$FN$85,4,FALSE),"")</f>
        <v/>
      </c>
      <c r="L259" s="29">
        <f>IF($B259='Formulario de Respuestas'!$D258,'Formulario de Respuestas'!$H258,"ES DIFERENTE")</f>
        <v>0</v>
      </c>
      <c r="M259" s="19" t="str">
        <f>IFERROR(VLOOKUP(CONCATENATE(L$1,L259),'Formulario de Preguntas'!$C$2:$FN$85,3,FALSE),"")</f>
        <v/>
      </c>
      <c r="N259" s="1" t="str">
        <f>IFERROR(VLOOKUP(CONCATENATE(L$1,L259),'Formulario de Preguntas'!$C$2:$FN$85,4,FALSE),"")</f>
        <v/>
      </c>
      <c r="O259" s="29">
        <f>IF($B259='Formulario de Respuestas'!$D258,'Formulario de Respuestas'!$I258,"ES DIFERENTE")</f>
        <v>0</v>
      </c>
      <c r="P259" s="19" t="str">
        <f>IFERROR(VLOOKUP(CONCATENATE(O$1,O259),'Formulario de Preguntas'!$C$2:$FN$85,3,FALSE),"")</f>
        <v/>
      </c>
      <c r="Q259" s="1" t="str">
        <f>IFERROR(VLOOKUP(CONCATENATE(O$1,O259),'Formulario de Preguntas'!$C$2:$FN$85,4,FALSE),"")</f>
        <v/>
      </c>
      <c r="R259" s="29">
        <f>IF($B259='Formulario de Respuestas'!$D258,'Formulario de Respuestas'!$J258,"ES DIFERENTE")</f>
        <v>0</v>
      </c>
      <c r="S259" s="19" t="str">
        <f>IFERROR(VLOOKUP(CONCATENATE(R$1,R259),'Formulario de Preguntas'!$C$2:$FN$85,3,FALSE),"")</f>
        <v/>
      </c>
      <c r="T259" s="1" t="str">
        <f>IFERROR(VLOOKUP(CONCATENATE(R$1,R259),'Formulario de Preguntas'!$C$2:$FN$85,4,FALSE),"")</f>
        <v/>
      </c>
      <c r="U259" s="29">
        <f>IF($B259='Formulario de Respuestas'!$D258,'Formulario de Respuestas'!$K258,"ES DIFERENTE")</f>
        <v>0</v>
      </c>
      <c r="V259" s="19" t="str">
        <f>IFERROR(VLOOKUP(CONCATENATE(U$1,U259),'Formulario de Preguntas'!$C$2:$FN$85,3,FALSE),"")</f>
        <v/>
      </c>
      <c r="W259" s="1" t="str">
        <f>IFERROR(VLOOKUP(CONCATENATE(U$1,U259),'Formulario de Preguntas'!$C$2:$FN$85,4,FALSE),"")</f>
        <v/>
      </c>
      <c r="X259" s="29">
        <f>IF($B259='Formulario de Respuestas'!$D258,'Formulario de Respuestas'!$L258,"ES DIFERENTE")</f>
        <v>0</v>
      </c>
      <c r="Y259" s="19" t="str">
        <f>IFERROR(VLOOKUP(CONCATENATE(X$1,X259),'Formulario de Preguntas'!$C$2:$FN$85,3,FALSE),"")</f>
        <v/>
      </c>
      <c r="Z259" s="1" t="str">
        <f>IFERROR(VLOOKUP(CONCATENATE(X$1,X259),'Formulario de Preguntas'!$C$2:$FN$85,4,FALSE),"")</f>
        <v/>
      </c>
      <c r="AA259" s="29">
        <f>IF($B259='Formulario de Respuestas'!$D258,'Formulario de Respuestas'!$M258,"ES DIFERENTE")</f>
        <v>0</v>
      </c>
      <c r="AB259" s="19" t="str">
        <f>IFERROR(VLOOKUP(CONCATENATE(AA$1,AA259),'Formulario de Preguntas'!$C$2:$FN$85,3,FALSE),"")</f>
        <v/>
      </c>
      <c r="AC259" s="1" t="str">
        <f>IFERROR(VLOOKUP(CONCATENATE(AA$1,AA259),'Formulario de Preguntas'!$C$2:$FN$85,4,FALSE),"")</f>
        <v/>
      </c>
      <c r="AD259" s="29">
        <f>IF($B259='Formulario de Respuestas'!$D258,'Formulario de Respuestas'!$N258,"ES DIFERENTE")</f>
        <v>0</v>
      </c>
      <c r="AE259" s="19" t="str">
        <f>IFERROR(VLOOKUP(CONCATENATE(AD$1,AD259),'Formulario de Preguntas'!$C$2:$FN$85,3,FALSE),"")</f>
        <v/>
      </c>
      <c r="AF259" s="1" t="str">
        <f>IFERROR(VLOOKUP(CONCATENATE(AD$1,AD259),'Formulario de Preguntas'!$C$2:$FN$85,4,FALSE),"")</f>
        <v/>
      </c>
      <c r="AG259" s="29">
        <f>IF($B259='Formulario de Respuestas'!$D258,'Formulario de Respuestas'!$O258,"ES DIFERENTE")</f>
        <v>0</v>
      </c>
      <c r="AH259" s="19" t="str">
        <f>IFERROR(VLOOKUP(CONCATENATE(AG$1,AG259),'Formulario de Preguntas'!$C$2:$FN$85,3,FALSE),"")</f>
        <v/>
      </c>
      <c r="AI259" s="1" t="str">
        <f>IFERROR(VLOOKUP(CONCATENATE(AG$1,AG259),'Formulario de Preguntas'!$C$2:$FN$85,4,FALSE),"")</f>
        <v/>
      </c>
      <c r="AJ259" s="29">
        <f>IF($B259='Formulario de Respuestas'!$D258,'Formulario de Respuestas'!$P258,"ES DIFERENTE")</f>
        <v>0</v>
      </c>
      <c r="AK259" s="19" t="str">
        <f>IFERROR(VLOOKUP(CONCATENATE(AJ$1,AJ259),'Formulario de Preguntas'!$C$2:$FN$85,3,FALSE),"")</f>
        <v/>
      </c>
      <c r="AL259" s="1" t="str">
        <f>IFERROR(VLOOKUP(CONCATENATE(AJ$1,AJ259),'Formulario de Preguntas'!$C$2:$FN$85,4,FALSE),"")</f>
        <v/>
      </c>
      <c r="AM259" s="29">
        <f>IF($B259='Formulario de Respuestas'!$D258,'Formulario de Respuestas'!$Q258,"ES DIFERENTE")</f>
        <v>0</v>
      </c>
      <c r="AN259" s="19" t="str">
        <f>IFERROR(VLOOKUP(CONCATENATE(AM$1,AM259),'Formulario de Preguntas'!$C$2:$FN$85,3,FALSE),"")</f>
        <v/>
      </c>
      <c r="AO259" s="1" t="str">
        <f>IFERROR(VLOOKUP(CONCATENATE(AM$1,AM259),'Formulario de Preguntas'!$C$2:$FN$85,4,FALSE),"")</f>
        <v/>
      </c>
      <c r="AP259" s="29">
        <f>IF($B259='Formulario de Respuestas'!$D258,'Formulario de Respuestas'!$R258,"ES DIFERENTE")</f>
        <v>0</v>
      </c>
      <c r="AQ259" s="19" t="str">
        <f>IFERROR(VLOOKUP(CONCATENATE(AP$1,AP259),'Formulario de Preguntas'!$C$2:$FN$85,3,FALSE),"")</f>
        <v/>
      </c>
      <c r="AR259" s="1" t="str">
        <f>IFERROR(VLOOKUP(CONCATENATE(AP$1,AP259),'Formulario de Preguntas'!$C$2:$FN$85,4,FALSE),"")</f>
        <v/>
      </c>
      <c r="AS259" s="29">
        <f>IF($B259='Formulario de Respuestas'!$D258,'Formulario de Respuestas'!$S258,"ES DIFERENTE")</f>
        <v>0</v>
      </c>
      <c r="AT259" s="19" t="str">
        <f>IFERROR(VLOOKUP(CONCATENATE(AS$1,AS259),'Formulario de Preguntas'!$C$2:$FN$85,3,FALSE),"")</f>
        <v/>
      </c>
      <c r="AU259" s="1" t="str">
        <f>IFERROR(VLOOKUP(CONCATENATE(AS$1,AS259),'Formulario de Preguntas'!$C$2:$FN$85,4,FALSE),"")</f>
        <v/>
      </c>
      <c r="AV259" s="29">
        <f>IF($B259='Formulario de Respuestas'!$D258,'Formulario de Respuestas'!$T258,"ES DIFERENTE")</f>
        <v>0</v>
      </c>
      <c r="AW259" s="19" t="str">
        <f>IFERROR(VLOOKUP(CONCATENATE(AV$1,AV259),'Formulario de Preguntas'!$C$2:$FN$85,3,FALSE),"")</f>
        <v/>
      </c>
      <c r="AX259" s="1" t="str">
        <f>IFERROR(VLOOKUP(CONCATENATE(AV$1,AV259),'Formulario de Preguntas'!$C$2:$FN$85,4,FALSE),"")</f>
        <v/>
      </c>
      <c r="AY259" s="29">
        <f>IF($B259='Formulario de Respuestas'!$D258,'Formulario de Respuestas'!$U258,"ES DIFERENTE")</f>
        <v>0</v>
      </c>
      <c r="AZ259" s="19" t="str">
        <f>IFERROR(VLOOKUP(CONCATENATE(AY$1,AY259),'Formulario de Preguntas'!$C$2:$FN$85,3,FALSE),"")</f>
        <v/>
      </c>
      <c r="BA259" s="1" t="str">
        <f>IFERROR(VLOOKUP(CONCATENATE(AY$1,AY259),'Formulario de Preguntas'!$C$2:$FN$85,4,FALSE),"")</f>
        <v/>
      </c>
      <c r="BB259" s="29">
        <f>IF($B259='Formulario de Respuestas'!$D258,'Formulario de Respuestas'!$V258,"ES DIFERENTE")</f>
        <v>0</v>
      </c>
      <c r="BC259" s="19" t="str">
        <f>IFERROR(VLOOKUP(CONCATENATE(BB$1,BB259),'Formulario de Preguntas'!$C$2:$FN$85,3,FALSE),"")</f>
        <v/>
      </c>
      <c r="BD259" s="1" t="str">
        <f>IFERROR(VLOOKUP(CONCATENATE(BB$1,BB259),'Formulario de Preguntas'!$C$2:$FN$85,4,FALSE),"")</f>
        <v/>
      </c>
      <c r="BE259" s="29">
        <f>IF($B259='Formulario de Respuestas'!$D258,'Formulario de Respuestas'!$W258,"ES DIFERENTE")</f>
        <v>0</v>
      </c>
      <c r="BF259" s="19" t="str">
        <f>IFERROR(VLOOKUP(CONCATENATE(BE$1,BE259),'Formulario de Preguntas'!$C$2:$FN$85,3,FALSE),"")</f>
        <v/>
      </c>
      <c r="BG259" s="1" t="str">
        <f>IFERROR(VLOOKUP(CONCATENATE(BE$1,BE259),'Formulario de Preguntas'!$C$2:$FN$85,4,FALSE),"")</f>
        <v/>
      </c>
      <c r="BH259" s="29">
        <f>IF($B259='Formulario de Respuestas'!$D258,'Formulario de Respuestas'!$X258,"ES DIFERENTE")</f>
        <v>0</v>
      </c>
      <c r="BI259" s="19" t="str">
        <f>IFERROR(VLOOKUP(CONCATENATE(BH$1,BH259),'Formulario de Preguntas'!$C$2:$FN$85,3,FALSE),"")</f>
        <v/>
      </c>
      <c r="BJ259" s="1" t="str">
        <f>IFERROR(VLOOKUP(CONCATENATE(BH$1,BH259),'Formulario de Preguntas'!$C$2:$FN$85,4,FALSE),"")</f>
        <v/>
      </c>
      <c r="BL259" s="29">
        <f>IF($B259='Formulario de Respuestas'!$D258,'Formulario de Respuestas'!$X258,"ES DIFERENTE")</f>
        <v>0</v>
      </c>
      <c r="BM259" s="19" t="str">
        <f>IFERROR(VLOOKUP(CONCATENATE(BL$1,BL259),'Formulario de Preguntas'!$C$2:$FN$85,3,FALSE),"")</f>
        <v/>
      </c>
      <c r="BN259" s="1" t="str">
        <f>IFERROR(VLOOKUP(CONCATENATE(BL$1,BL259),'Formulario de Preguntas'!$C$2:$FN$85,4,FALSE),"")</f>
        <v/>
      </c>
      <c r="BP259" s="1">
        <f t="shared" si="10"/>
        <v>0</v>
      </c>
      <c r="BQ259" s="1">
        <f t="shared" si="11"/>
        <v>0.25</v>
      </c>
      <c r="BR259" s="1">
        <f t="shared" si="12"/>
        <v>0</v>
      </c>
      <c r="BS259" s="1">
        <f>COUNTIF('Formulario de Respuestas'!$E258:$AC258,"A")</f>
        <v>0</v>
      </c>
      <c r="BT259" s="1">
        <f>COUNTIF('Formulario de Respuestas'!$E258:$AC258,"B")</f>
        <v>0</v>
      </c>
      <c r="BU259" s="1">
        <f>COUNTIF('Formulario de Respuestas'!$E258:$AC258,"C")</f>
        <v>0</v>
      </c>
      <c r="BV259" s="1">
        <f>COUNTIF('Formulario de Respuestas'!$E258:$AC258,"D")</f>
        <v>0</v>
      </c>
      <c r="BW259" s="1">
        <f>COUNTIF('Formulario de Respuestas'!$E258:$AC258,"E (RESPUESTA ANULADA)")</f>
        <v>0</v>
      </c>
    </row>
    <row r="260" spans="1:75" x14ac:dyDescent="0.25">
      <c r="A260" s="1">
        <f>'Formulario de Respuestas'!C259</f>
        <v>0</v>
      </c>
      <c r="B260" s="1">
        <f>'Formulario de Respuestas'!D259</f>
        <v>0</v>
      </c>
      <c r="C260" s="29">
        <f>IF($B260='Formulario de Respuestas'!$D259,'Formulario de Respuestas'!$E259,"ES DIFERENTE")</f>
        <v>0</v>
      </c>
      <c r="D260" s="19" t="str">
        <f>IFERROR(VLOOKUP(CONCATENATE(C$1,C260),'Formulario de Preguntas'!$C$2:$FN$85,3,FALSE),"")</f>
        <v/>
      </c>
      <c r="E260" s="1" t="str">
        <f>IFERROR(VLOOKUP(CONCATENATE(C$1,C260),'Formulario de Preguntas'!$C$2:$FN$85,4,FALSE),"")</f>
        <v/>
      </c>
      <c r="F260" s="29">
        <f>IF($B260='Formulario de Respuestas'!$D259,'Formulario de Respuestas'!$F259,"ES DIFERENTE")</f>
        <v>0</v>
      </c>
      <c r="G260" s="19" t="str">
        <f>IFERROR(VLOOKUP(CONCATENATE(F$1,F260),'Formulario de Preguntas'!$C$2:$FN$85,3,FALSE),"")</f>
        <v/>
      </c>
      <c r="H260" s="1" t="str">
        <f>IFERROR(VLOOKUP(CONCATENATE(F$1,F260),'Formulario de Preguntas'!$C$2:$FN$85,4,FALSE),"")</f>
        <v/>
      </c>
      <c r="I260" s="29">
        <f>IF($B260='Formulario de Respuestas'!$D259,'Formulario de Respuestas'!$G259,"ES DIFERENTE")</f>
        <v>0</v>
      </c>
      <c r="J260" s="19" t="str">
        <f>IFERROR(VLOOKUP(CONCATENATE(I$1,I260),'Formulario de Preguntas'!$C$2:$FN$85,3,FALSE),"")</f>
        <v/>
      </c>
      <c r="K260" s="1" t="str">
        <f>IFERROR(VLOOKUP(CONCATENATE(I$1,I260),'Formulario de Preguntas'!$C$2:$FN$85,4,FALSE),"")</f>
        <v/>
      </c>
      <c r="L260" s="29">
        <f>IF($B260='Formulario de Respuestas'!$D259,'Formulario de Respuestas'!$H259,"ES DIFERENTE")</f>
        <v>0</v>
      </c>
      <c r="M260" s="19" t="str">
        <f>IFERROR(VLOOKUP(CONCATENATE(L$1,L260),'Formulario de Preguntas'!$C$2:$FN$85,3,FALSE),"")</f>
        <v/>
      </c>
      <c r="N260" s="1" t="str">
        <f>IFERROR(VLOOKUP(CONCATENATE(L$1,L260),'Formulario de Preguntas'!$C$2:$FN$85,4,FALSE),"")</f>
        <v/>
      </c>
      <c r="O260" s="29">
        <f>IF($B260='Formulario de Respuestas'!$D259,'Formulario de Respuestas'!$I259,"ES DIFERENTE")</f>
        <v>0</v>
      </c>
      <c r="P260" s="19" t="str">
        <f>IFERROR(VLOOKUP(CONCATENATE(O$1,O260),'Formulario de Preguntas'!$C$2:$FN$85,3,FALSE),"")</f>
        <v/>
      </c>
      <c r="Q260" s="1" t="str">
        <f>IFERROR(VLOOKUP(CONCATENATE(O$1,O260),'Formulario de Preguntas'!$C$2:$FN$85,4,FALSE),"")</f>
        <v/>
      </c>
      <c r="R260" s="29">
        <f>IF($B260='Formulario de Respuestas'!$D259,'Formulario de Respuestas'!$J259,"ES DIFERENTE")</f>
        <v>0</v>
      </c>
      <c r="S260" s="19" t="str">
        <f>IFERROR(VLOOKUP(CONCATENATE(R$1,R260),'Formulario de Preguntas'!$C$2:$FN$85,3,FALSE),"")</f>
        <v/>
      </c>
      <c r="T260" s="1" t="str">
        <f>IFERROR(VLOOKUP(CONCATENATE(R$1,R260),'Formulario de Preguntas'!$C$2:$FN$85,4,FALSE),"")</f>
        <v/>
      </c>
      <c r="U260" s="29">
        <f>IF($B260='Formulario de Respuestas'!$D259,'Formulario de Respuestas'!$K259,"ES DIFERENTE")</f>
        <v>0</v>
      </c>
      <c r="V260" s="19" t="str">
        <f>IFERROR(VLOOKUP(CONCATENATE(U$1,U260),'Formulario de Preguntas'!$C$2:$FN$85,3,FALSE),"")</f>
        <v/>
      </c>
      <c r="W260" s="1" t="str">
        <f>IFERROR(VLOOKUP(CONCATENATE(U$1,U260),'Formulario de Preguntas'!$C$2:$FN$85,4,FALSE),"")</f>
        <v/>
      </c>
      <c r="X260" s="29">
        <f>IF($B260='Formulario de Respuestas'!$D259,'Formulario de Respuestas'!$L259,"ES DIFERENTE")</f>
        <v>0</v>
      </c>
      <c r="Y260" s="19" t="str">
        <f>IFERROR(VLOOKUP(CONCATENATE(X$1,X260),'Formulario de Preguntas'!$C$2:$FN$85,3,FALSE),"")</f>
        <v/>
      </c>
      <c r="Z260" s="1" t="str">
        <f>IFERROR(VLOOKUP(CONCATENATE(X$1,X260),'Formulario de Preguntas'!$C$2:$FN$85,4,FALSE),"")</f>
        <v/>
      </c>
      <c r="AA260" s="29">
        <f>IF($B260='Formulario de Respuestas'!$D259,'Formulario de Respuestas'!$M259,"ES DIFERENTE")</f>
        <v>0</v>
      </c>
      <c r="AB260" s="19" t="str">
        <f>IFERROR(VLOOKUP(CONCATENATE(AA$1,AA260),'Formulario de Preguntas'!$C$2:$FN$85,3,FALSE),"")</f>
        <v/>
      </c>
      <c r="AC260" s="1" t="str">
        <f>IFERROR(VLOOKUP(CONCATENATE(AA$1,AA260),'Formulario de Preguntas'!$C$2:$FN$85,4,FALSE),"")</f>
        <v/>
      </c>
      <c r="AD260" s="29">
        <f>IF($B260='Formulario de Respuestas'!$D259,'Formulario de Respuestas'!$N259,"ES DIFERENTE")</f>
        <v>0</v>
      </c>
      <c r="AE260" s="19" t="str">
        <f>IFERROR(VLOOKUP(CONCATENATE(AD$1,AD260),'Formulario de Preguntas'!$C$2:$FN$85,3,FALSE),"")</f>
        <v/>
      </c>
      <c r="AF260" s="1" t="str">
        <f>IFERROR(VLOOKUP(CONCATENATE(AD$1,AD260),'Formulario de Preguntas'!$C$2:$FN$85,4,FALSE),"")</f>
        <v/>
      </c>
      <c r="AG260" s="29">
        <f>IF($B260='Formulario de Respuestas'!$D259,'Formulario de Respuestas'!$O259,"ES DIFERENTE")</f>
        <v>0</v>
      </c>
      <c r="AH260" s="19" t="str">
        <f>IFERROR(VLOOKUP(CONCATENATE(AG$1,AG260),'Formulario de Preguntas'!$C$2:$FN$85,3,FALSE),"")</f>
        <v/>
      </c>
      <c r="AI260" s="1" t="str">
        <f>IFERROR(VLOOKUP(CONCATENATE(AG$1,AG260),'Formulario de Preguntas'!$C$2:$FN$85,4,FALSE),"")</f>
        <v/>
      </c>
      <c r="AJ260" s="29">
        <f>IF($B260='Formulario de Respuestas'!$D259,'Formulario de Respuestas'!$P259,"ES DIFERENTE")</f>
        <v>0</v>
      </c>
      <c r="AK260" s="19" t="str">
        <f>IFERROR(VLOOKUP(CONCATENATE(AJ$1,AJ260),'Formulario de Preguntas'!$C$2:$FN$85,3,FALSE),"")</f>
        <v/>
      </c>
      <c r="AL260" s="1" t="str">
        <f>IFERROR(VLOOKUP(CONCATENATE(AJ$1,AJ260),'Formulario de Preguntas'!$C$2:$FN$85,4,FALSE),"")</f>
        <v/>
      </c>
      <c r="AM260" s="29">
        <f>IF($B260='Formulario de Respuestas'!$D259,'Formulario de Respuestas'!$Q259,"ES DIFERENTE")</f>
        <v>0</v>
      </c>
      <c r="AN260" s="19" t="str">
        <f>IFERROR(VLOOKUP(CONCATENATE(AM$1,AM260),'Formulario de Preguntas'!$C$2:$FN$85,3,FALSE),"")</f>
        <v/>
      </c>
      <c r="AO260" s="1" t="str">
        <f>IFERROR(VLOOKUP(CONCATENATE(AM$1,AM260),'Formulario de Preguntas'!$C$2:$FN$85,4,FALSE),"")</f>
        <v/>
      </c>
      <c r="AP260" s="29">
        <f>IF($B260='Formulario de Respuestas'!$D259,'Formulario de Respuestas'!$R259,"ES DIFERENTE")</f>
        <v>0</v>
      </c>
      <c r="AQ260" s="19" t="str">
        <f>IFERROR(VLOOKUP(CONCATENATE(AP$1,AP260),'Formulario de Preguntas'!$C$2:$FN$85,3,FALSE),"")</f>
        <v/>
      </c>
      <c r="AR260" s="1" t="str">
        <f>IFERROR(VLOOKUP(CONCATENATE(AP$1,AP260),'Formulario de Preguntas'!$C$2:$FN$85,4,FALSE),"")</f>
        <v/>
      </c>
      <c r="AS260" s="29">
        <f>IF($B260='Formulario de Respuestas'!$D259,'Formulario de Respuestas'!$S259,"ES DIFERENTE")</f>
        <v>0</v>
      </c>
      <c r="AT260" s="19" t="str">
        <f>IFERROR(VLOOKUP(CONCATENATE(AS$1,AS260),'Formulario de Preguntas'!$C$2:$FN$85,3,FALSE),"")</f>
        <v/>
      </c>
      <c r="AU260" s="1" t="str">
        <f>IFERROR(VLOOKUP(CONCATENATE(AS$1,AS260),'Formulario de Preguntas'!$C$2:$FN$85,4,FALSE),"")</f>
        <v/>
      </c>
      <c r="AV260" s="29">
        <f>IF($B260='Formulario de Respuestas'!$D259,'Formulario de Respuestas'!$T259,"ES DIFERENTE")</f>
        <v>0</v>
      </c>
      <c r="AW260" s="19" t="str">
        <f>IFERROR(VLOOKUP(CONCATENATE(AV$1,AV260),'Formulario de Preguntas'!$C$2:$FN$85,3,FALSE),"")</f>
        <v/>
      </c>
      <c r="AX260" s="1" t="str">
        <f>IFERROR(VLOOKUP(CONCATENATE(AV$1,AV260),'Formulario de Preguntas'!$C$2:$FN$85,4,FALSE),"")</f>
        <v/>
      </c>
      <c r="AY260" s="29">
        <f>IF($B260='Formulario de Respuestas'!$D259,'Formulario de Respuestas'!$U259,"ES DIFERENTE")</f>
        <v>0</v>
      </c>
      <c r="AZ260" s="19" t="str">
        <f>IFERROR(VLOOKUP(CONCATENATE(AY$1,AY260),'Formulario de Preguntas'!$C$2:$FN$85,3,FALSE),"")</f>
        <v/>
      </c>
      <c r="BA260" s="1" t="str">
        <f>IFERROR(VLOOKUP(CONCATENATE(AY$1,AY260),'Formulario de Preguntas'!$C$2:$FN$85,4,FALSE),"")</f>
        <v/>
      </c>
      <c r="BB260" s="29">
        <f>IF($B260='Formulario de Respuestas'!$D259,'Formulario de Respuestas'!$V259,"ES DIFERENTE")</f>
        <v>0</v>
      </c>
      <c r="BC260" s="19" t="str">
        <f>IFERROR(VLOOKUP(CONCATENATE(BB$1,BB260),'Formulario de Preguntas'!$C$2:$FN$85,3,FALSE),"")</f>
        <v/>
      </c>
      <c r="BD260" s="1" t="str">
        <f>IFERROR(VLOOKUP(CONCATENATE(BB$1,BB260),'Formulario de Preguntas'!$C$2:$FN$85,4,FALSE),"")</f>
        <v/>
      </c>
      <c r="BE260" s="29">
        <f>IF($B260='Formulario de Respuestas'!$D259,'Formulario de Respuestas'!$W259,"ES DIFERENTE")</f>
        <v>0</v>
      </c>
      <c r="BF260" s="19" t="str">
        <f>IFERROR(VLOOKUP(CONCATENATE(BE$1,BE260),'Formulario de Preguntas'!$C$2:$FN$85,3,FALSE),"")</f>
        <v/>
      </c>
      <c r="BG260" s="1" t="str">
        <f>IFERROR(VLOOKUP(CONCATENATE(BE$1,BE260),'Formulario de Preguntas'!$C$2:$FN$85,4,FALSE),"")</f>
        <v/>
      </c>
      <c r="BH260" s="29">
        <f>IF($B260='Formulario de Respuestas'!$D259,'Formulario de Respuestas'!$X259,"ES DIFERENTE")</f>
        <v>0</v>
      </c>
      <c r="BI260" s="19" t="str">
        <f>IFERROR(VLOOKUP(CONCATENATE(BH$1,BH260),'Formulario de Preguntas'!$C$2:$FN$85,3,FALSE),"")</f>
        <v/>
      </c>
      <c r="BJ260" s="1" t="str">
        <f>IFERROR(VLOOKUP(CONCATENATE(BH$1,BH260),'Formulario de Preguntas'!$C$2:$FN$85,4,FALSE),"")</f>
        <v/>
      </c>
      <c r="BL260" s="29">
        <f>IF($B260='Formulario de Respuestas'!$D259,'Formulario de Respuestas'!$X259,"ES DIFERENTE")</f>
        <v>0</v>
      </c>
      <c r="BM260" s="19" t="str">
        <f>IFERROR(VLOOKUP(CONCATENATE(BL$1,BL260),'Formulario de Preguntas'!$C$2:$FN$85,3,FALSE),"")</f>
        <v/>
      </c>
      <c r="BN260" s="1" t="str">
        <f>IFERROR(VLOOKUP(CONCATENATE(BL$1,BL260),'Formulario de Preguntas'!$C$2:$FN$85,4,FALSE),"")</f>
        <v/>
      </c>
      <c r="BP260" s="1">
        <f t="shared" ref="BP260:BP301" si="13">COUNTIF(D260:BN260,"RESPUESTA CORRECTA")</f>
        <v>0</v>
      </c>
      <c r="BQ260" s="1">
        <f t="shared" ref="BQ260:BQ301" si="14">5/20</f>
        <v>0.25</v>
      </c>
      <c r="BR260" s="1">
        <f t="shared" si="12"/>
        <v>0</v>
      </c>
      <c r="BS260" s="1">
        <f>COUNTIF('Formulario de Respuestas'!$E259:$AC259,"A")</f>
        <v>0</v>
      </c>
      <c r="BT260" s="1">
        <f>COUNTIF('Formulario de Respuestas'!$E259:$AC259,"B")</f>
        <v>0</v>
      </c>
      <c r="BU260" s="1">
        <f>COUNTIF('Formulario de Respuestas'!$E259:$AC259,"C")</f>
        <v>0</v>
      </c>
      <c r="BV260" s="1">
        <f>COUNTIF('Formulario de Respuestas'!$E259:$AC259,"D")</f>
        <v>0</v>
      </c>
      <c r="BW260" s="1">
        <f>COUNTIF('Formulario de Respuestas'!$E259:$AC259,"E (RESPUESTA ANULADA)")</f>
        <v>0</v>
      </c>
    </row>
    <row r="261" spans="1:75" x14ac:dyDescent="0.25">
      <c r="A261" s="1">
        <f>'Formulario de Respuestas'!C260</f>
        <v>0</v>
      </c>
      <c r="B261" s="1">
        <f>'Formulario de Respuestas'!D260</f>
        <v>0</v>
      </c>
      <c r="C261" s="29">
        <f>IF($B261='Formulario de Respuestas'!$D260,'Formulario de Respuestas'!$E260,"ES DIFERENTE")</f>
        <v>0</v>
      </c>
      <c r="D261" s="19" t="str">
        <f>IFERROR(VLOOKUP(CONCATENATE(C$1,C261),'Formulario de Preguntas'!$C$2:$FN$85,3,FALSE),"")</f>
        <v/>
      </c>
      <c r="E261" s="1" t="str">
        <f>IFERROR(VLOOKUP(CONCATENATE(C$1,C261),'Formulario de Preguntas'!$C$2:$FN$85,4,FALSE),"")</f>
        <v/>
      </c>
      <c r="F261" s="29">
        <f>IF($B261='Formulario de Respuestas'!$D260,'Formulario de Respuestas'!$F260,"ES DIFERENTE")</f>
        <v>0</v>
      </c>
      <c r="G261" s="19" t="str">
        <f>IFERROR(VLOOKUP(CONCATENATE(F$1,F261),'Formulario de Preguntas'!$C$2:$FN$85,3,FALSE),"")</f>
        <v/>
      </c>
      <c r="H261" s="1" t="str">
        <f>IFERROR(VLOOKUP(CONCATENATE(F$1,F261),'Formulario de Preguntas'!$C$2:$FN$85,4,FALSE),"")</f>
        <v/>
      </c>
      <c r="I261" s="29">
        <f>IF($B261='Formulario de Respuestas'!$D260,'Formulario de Respuestas'!$G260,"ES DIFERENTE")</f>
        <v>0</v>
      </c>
      <c r="J261" s="19" t="str">
        <f>IFERROR(VLOOKUP(CONCATENATE(I$1,I261),'Formulario de Preguntas'!$C$2:$FN$85,3,FALSE),"")</f>
        <v/>
      </c>
      <c r="K261" s="1" t="str">
        <f>IFERROR(VLOOKUP(CONCATENATE(I$1,I261),'Formulario de Preguntas'!$C$2:$FN$85,4,FALSE),"")</f>
        <v/>
      </c>
      <c r="L261" s="29">
        <f>IF($B261='Formulario de Respuestas'!$D260,'Formulario de Respuestas'!$H260,"ES DIFERENTE")</f>
        <v>0</v>
      </c>
      <c r="M261" s="19" t="str">
        <f>IFERROR(VLOOKUP(CONCATENATE(L$1,L261),'Formulario de Preguntas'!$C$2:$FN$85,3,FALSE),"")</f>
        <v/>
      </c>
      <c r="N261" s="1" t="str">
        <f>IFERROR(VLOOKUP(CONCATENATE(L$1,L261),'Formulario de Preguntas'!$C$2:$FN$85,4,FALSE),"")</f>
        <v/>
      </c>
      <c r="O261" s="29">
        <f>IF($B261='Formulario de Respuestas'!$D260,'Formulario de Respuestas'!$I260,"ES DIFERENTE")</f>
        <v>0</v>
      </c>
      <c r="P261" s="19" t="str">
        <f>IFERROR(VLOOKUP(CONCATENATE(O$1,O261),'Formulario de Preguntas'!$C$2:$FN$85,3,FALSE),"")</f>
        <v/>
      </c>
      <c r="Q261" s="1" t="str">
        <f>IFERROR(VLOOKUP(CONCATENATE(O$1,O261),'Formulario de Preguntas'!$C$2:$FN$85,4,FALSE),"")</f>
        <v/>
      </c>
      <c r="R261" s="29">
        <f>IF($B261='Formulario de Respuestas'!$D260,'Formulario de Respuestas'!$J260,"ES DIFERENTE")</f>
        <v>0</v>
      </c>
      <c r="S261" s="19" t="str">
        <f>IFERROR(VLOOKUP(CONCATENATE(R$1,R261),'Formulario de Preguntas'!$C$2:$FN$85,3,FALSE),"")</f>
        <v/>
      </c>
      <c r="T261" s="1" t="str">
        <f>IFERROR(VLOOKUP(CONCATENATE(R$1,R261),'Formulario de Preguntas'!$C$2:$FN$85,4,FALSE),"")</f>
        <v/>
      </c>
      <c r="U261" s="29">
        <f>IF($B261='Formulario de Respuestas'!$D260,'Formulario de Respuestas'!$K260,"ES DIFERENTE")</f>
        <v>0</v>
      </c>
      <c r="V261" s="19" t="str">
        <f>IFERROR(VLOOKUP(CONCATENATE(U$1,U261),'Formulario de Preguntas'!$C$2:$FN$85,3,FALSE),"")</f>
        <v/>
      </c>
      <c r="W261" s="1" t="str">
        <f>IFERROR(VLOOKUP(CONCATENATE(U$1,U261),'Formulario de Preguntas'!$C$2:$FN$85,4,FALSE),"")</f>
        <v/>
      </c>
      <c r="X261" s="29">
        <f>IF($B261='Formulario de Respuestas'!$D260,'Formulario de Respuestas'!$L260,"ES DIFERENTE")</f>
        <v>0</v>
      </c>
      <c r="Y261" s="19" t="str">
        <f>IFERROR(VLOOKUP(CONCATENATE(X$1,X261),'Formulario de Preguntas'!$C$2:$FN$85,3,FALSE),"")</f>
        <v/>
      </c>
      <c r="Z261" s="1" t="str">
        <f>IFERROR(VLOOKUP(CONCATENATE(X$1,X261),'Formulario de Preguntas'!$C$2:$FN$85,4,FALSE),"")</f>
        <v/>
      </c>
      <c r="AA261" s="29">
        <f>IF($B261='Formulario de Respuestas'!$D260,'Formulario de Respuestas'!$M260,"ES DIFERENTE")</f>
        <v>0</v>
      </c>
      <c r="AB261" s="19" t="str">
        <f>IFERROR(VLOOKUP(CONCATENATE(AA$1,AA261),'Formulario de Preguntas'!$C$2:$FN$85,3,FALSE),"")</f>
        <v/>
      </c>
      <c r="AC261" s="1" t="str">
        <f>IFERROR(VLOOKUP(CONCATENATE(AA$1,AA261),'Formulario de Preguntas'!$C$2:$FN$85,4,FALSE),"")</f>
        <v/>
      </c>
      <c r="AD261" s="29">
        <f>IF($B261='Formulario de Respuestas'!$D260,'Formulario de Respuestas'!$N260,"ES DIFERENTE")</f>
        <v>0</v>
      </c>
      <c r="AE261" s="19" t="str">
        <f>IFERROR(VLOOKUP(CONCATENATE(AD$1,AD261),'Formulario de Preguntas'!$C$2:$FN$85,3,FALSE),"")</f>
        <v/>
      </c>
      <c r="AF261" s="1" t="str">
        <f>IFERROR(VLOOKUP(CONCATENATE(AD$1,AD261),'Formulario de Preguntas'!$C$2:$FN$85,4,FALSE),"")</f>
        <v/>
      </c>
      <c r="AG261" s="29">
        <f>IF($B261='Formulario de Respuestas'!$D260,'Formulario de Respuestas'!$O260,"ES DIFERENTE")</f>
        <v>0</v>
      </c>
      <c r="AH261" s="19" t="str">
        <f>IFERROR(VLOOKUP(CONCATENATE(AG$1,AG261),'Formulario de Preguntas'!$C$2:$FN$85,3,FALSE),"")</f>
        <v/>
      </c>
      <c r="AI261" s="1" t="str">
        <f>IFERROR(VLOOKUP(CONCATENATE(AG$1,AG261),'Formulario de Preguntas'!$C$2:$FN$85,4,FALSE),"")</f>
        <v/>
      </c>
      <c r="AJ261" s="29">
        <f>IF($B261='Formulario de Respuestas'!$D260,'Formulario de Respuestas'!$P260,"ES DIFERENTE")</f>
        <v>0</v>
      </c>
      <c r="AK261" s="19" t="str">
        <f>IFERROR(VLOOKUP(CONCATENATE(AJ$1,AJ261),'Formulario de Preguntas'!$C$2:$FN$85,3,FALSE),"")</f>
        <v/>
      </c>
      <c r="AL261" s="1" t="str">
        <f>IFERROR(VLOOKUP(CONCATENATE(AJ$1,AJ261),'Formulario de Preguntas'!$C$2:$FN$85,4,FALSE),"")</f>
        <v/>
      </c>
      <c r="AM261" s="29">
        <f>IF($B261='Formulario de Respuestas'!$D260,'Formulario de Respuestas'!$Q260,"ES DIFERENTE")</f>
        <v>0</v>
      </c>
      <c r="AN261" s="19" t="str">
        <f>IFERROR(VLOOKUP(CONCATENATE(AM$1,AM261),'Formulario de Preguntas'!$C$2:$FN$85,3,FALSE),"")</f>
        <v/>
      </c>
      <c r="AO261" s="1" t="str">
        <f>IFERROR(VLOOKUP(CONCATENATE(AM$1,AM261),'Formulario de Preguntas'!$C$2:$FN$85,4,FALSE),"")</f>
        <v/>
      </c>
      <c r="AP261" s="29">
        <f>IF($B261='Formulario de Respuestas'!$D260,'Formulario de Respuestas'!$R260,"ES DIFERENTE")</f>
        <v>0</v>
      </c>
      <c r="AQ261" s="19" t="str">
        <f>IFERROR(VLOOKUP(CONCATENATE(AP$1,AP261),'Formulario de Preguntas'!$C$2:$FN$85,3,FALSE),"")</f>
        <v/>
      </c>
      <c r="AR261" s="1" t="str">
        <f>IFERROR(VLOOKUP(CONCATENATE(AP$1,AP261),'Formulario de Preguntas'!$C$2:$FN$85,4,FALSE),"")</f>
        <v/>
      </c>
      <c r="AS261" s="29">
        <f>IF($B261='Formulario de Respuestas'!$D260,'Formulario de Respuestas'!$S260,"ES DIFERENTE")</f>
        <v>0</v>
      </c>
      <c r="AT261" s="19" t="str">
        <f>IFERROR(VLOOKUP(CONCATENATE(AS$1,AS261),'Formulario de Preguntas'!$C$2:$FN$85,3,FALSE),"")</f>
        <v/>
      </c>
      <c r="AU261" s="1" t="str">
        <f>IFERROR(VLOOKUP(CONCATENATE(AS$1,AS261),'Formulario de Preguntas'!$C$2:$FN$85,4,FALSE),"")</f>
        <v/>
      </c>
      <c r="AV261" s="29">
        <f>IF($B261='Formulario de Respuestas'!$D260,'Formulario de Respuestas'!$T260,"ES DIFERENTE")</f>
        <v>0</v>
      </c>
      <c r="AW261" s="19" t="str">
        <f>IFERROR(VLOOKUP(CONCATENATE(AV$1,AV261),'Formulario de Preguntas'!$C$2:$FN$85,3,FALSE),"")</f>
        <v/>
      </c>
      <c r="AX261" s="1" t="str">
        <f>IFERROR(VLOOKUP(CONCATENATE(AV$1,AV261),'Formulario de Preguntas'!$C$2:$FN$85,4,FALSE),"")</f>
        <v/>
      </c>
      <c r="AY261" s="29">
        <f>IF($B261='Formulario de Respuestas'!$D260,'Formulario de Respuestas'!$U260,"ES DIFERENTE")</f>
        <v>0</v>
      </c>
      <c r="AZ261" s="19" t="str">
        <f>IFERROR(VLOOKUP(CONCATENATE(AY$1,AY261),'Formulario de Preguntas'!$C$2:$FN$85,3,FALSE),"")</f>
        <v/>
      </c>
      <c r="BA261" s="1" t="str">
        <f>IFERROR(VLOOKUP(CONCATENATE(AY$1,AY261),'Formulario de Preguntas'!$C$2:$FN$85,4,FALSE),"")</f>
        <v/>
      </c>
      <c r="BB261" s="29">
        <f>IF($B261='Formulario de Respuestas'!$D260,'Formulario de Respuestas'!$V260,"ES DIFERENTE")</f>
        <v>0</v>
      </c>
      <c r="BC261" s="19" t="str">
        <f>IFERROR(VLOOKUP(CONCATENATE(BB$1,BB261),'Formulario de Preguntas'!$C$2:$FN$85,3,FALSE),"")</f>
        <v/>
      </c>
      <c r="BD261" s="1" t="str">
        <f>IFERROR(VLOOKUP(CONCATENATE(BB$1,BB261),'Formulario de Preguntas'!$C$2:$FN$85,4,FALSE),"")</f>
        <v/>
      </c>
      <c r="BE261" s="29">
        <f>IF($B261='Formulario de Respuestas'!$D260,'Formulario de Respuestas'!$W260,"ES DIFERENTE")</f>
        <v>0</v>
      </c>
      <c r="BF261" s="19" t="str">
        <f>IFERROR(VLOOKUP(CONCATENATE(BE$1,BE261),'Formulario de Preguntas'!$C$2:$FN$85,3,FALSE),"")</f>
        <v/>
      </c>
      <c r="BG261" s="1" t="str">
        <f>IFERROR(VLOOKUP(CONCATENATE(BE$1,BE261),'Formulario de Preguntas'!$C$2:$FN$85,4,FALSE),"")</f>
        <v/>
      </c>
      <c r="BH261" s="29">
        <f>IF($B261='Formulario de Respuestas'!$D260,'Formulario de Respuestas'!$X260,"ES DIFERENTE")</f>
        <v>0</v>
      </c>
      <c r="BI261" s="19" t="str">
        <f>IFERROR(VLOOKUP(CONCATENATE(BH$1,BH261),'Formulario de Preguntas'!$C$2:$FN$85,3,FALSE),"")</f>
        <v/>
      </c>
      <c r="BJ261" s="1" t="str">
        <f>IFERROR(VLOOKUP(CONCATENATE(BH$1,BH261),'Formulario de Preguntas'!$C$2:$FN$85,4,FALSE),"")</f>
        <v/>
      </c>
      <c r="BL261" s="29">
        <f>IF($B261='Formulario de Respuestas'!$D260,'Formulario de Respuestas'!$X260,"ES DIFERENTE")</f>
        <v>0</v>
      </c>
      <c r="BM261" s="19" t="str">
        <f>IFERROR(VLOOKUP(CONCATENATE(BL$1,BL261),'Formulario de Preguntas'!$C$2:$FN$85,3,FALSE),"")</f>
        <v/>
      </c>
      <c r="BN261" s="1" t="str">
        <f>IFERROR(VLOOKUP(CONCATENATE(BL$1,BL261),'Formulario de Preguntas'!$C$2:$FN$85,4,FALSE),"")</f>
        <v/>
      </c>
      <c r="BP261" s="1">
        <f t="shared" si="13"/>
        <v>0</v>
      </c>
      <c r="BQ261" s="1">
        <f t="shared" si="14"/>
        <v>0.25</v>
      </c>
      <c r="BR261" s="1">
        <f t="shared" si="12"/>
        <v>0</v>
      </c>
      <c r="BS261" s="1">
        <f>COUNTIF('Formulario de Respuestas'!$E260:$AC260,"A")</f>
        <v>0</v>
      </c>
      <c r="BT261" s="1">
        <f>COUNTIF('Formulario de Respuestas'!$E260:$AC260,"B")</f>
        <v>0</v>
      </c>
      <c r="BU261" s="1">
        <f>COUNTIF('Formulario de Respuestas'!$E260:$AC260,"C")</f>
        <v>0</v>
      </c>
      <c r="BV261" s="1">
        <f>COUNTIF('Formulario de Respuestas'!$E260:$AC260,"D")</f>
        <v>0</v>
      </c>
      <c r="BW261" s="1">
        <f>COUNTIF('Formulario de Respuestas'!$E260:$AC260,"E (RESPUESTA ANULADA)")</f>
        <v>0</v>
      </c>
    </row>
    <row r="262" spans="1:75" x14ac:dyDescent="0.25">
      <c r="A262" s="1">
        <f>'Formulario de Respuestas'!C261</f>
        <v>0</v>
      </c>
      <c r="B262" s="1">
        <f>'Formulario de Respuestas'!D261</f>
        <v>0</v>
      </c>
      <c r="C262" s="29">
        <f>IF($B262='Formulario de Respuestas'!$D261,'Formulario de Respuestas'!$E261,"ES DIFERENTE")</f>
        <v>0</v>
      </c>
      <c r="D262" s="19" t="str">
        <f>IFERROR(VLOOKUP(CONCATENATE(C$1,C262),'Formulario de Preguntas'!$C$2:$FN$85,3,FALSE),"")</f>
        <v/>
      </c>
      <c r="E262" s="1" t="str">
        <f>IFERROR(VLOOKUP(CONCATENATE(C$1,C262),'Formulario de Preguntas'!$C$2:$FN$85,4,FALSE),"")</f>
        <v/>
      </c>
      <c r="F262" s="29">
        <f>IF($B262='Formulario de Respuestas'!$D261,'Formulario de Respuestas'!$F261,"ES DIFERENTE")</f>
        <v>0</v>
      </c>
      <c r="G262" s="19" t="str">
        <f>IFERROR(VLOOKUP(CONCATENATE(F$1,F262),'Formulario de Preguntas'!$C$2:$FN$85,3,FALSE),"")</f>
        <v/>
      </c>
      <c r="H262" s="1" t="str">
        <f>IFERROR(VLOOKUP(CONCATENATE(F$1,F262),'Formulario de Preguntas'!$C$2:$FN$85,4,FALSE),"")</f>
        <v/>
      </c>
      <c r="I262" s="29">
        <f>IF($B262='Formulario de Respuestas'!$D261,'Formulario de Respuestas'!$G261,"ES DIFERENTE")</f>
        <v>0</v>
      </c>
      <c r="J262" s="19" t="str">
        <f>IFERROR(VLOOKUP(CONCATENATE(I$1,I262),'Formulario de Preguntas'!$C$2:$FN$85,3,FALSE),"")</f>
        <v/>
      </c>
      <c r="K262" s="1" t="str">
        <f>IFERROR(VLOOKUP(CONCATENATE(I$1,I262),'Formulario de Preguntas'!$C$2:$FN$85,4,FALSE),"")</f>
        <v/>
      </c>
      <c r="L262" s="29">
        <f>IF($B262='Formulario de Respuestas'!$D261,'Formulario de Respuestas'!$H261,"ES DIFERENTE")</f>
        <v>0</v>
      </c>
      <c r="M262" s="19" t="str">
        <f>IFERROR(VLOOKUP(CONCATENATE(L$1,L262),'Formulario de Preguntas'!$C$2:$FN$85,3,FALSE),"")</f>
        <v/>
      </c>
      <c r="N262" s="1" t="str">
        <f>IFERROR(VLOOKUP(CONCATENATE(L$1,L262),'Formulario de Preguntas'!$C$2:$FN$85,4,FALSE),"")</f>
        <v/>
      </c>
      <c r="O262" s="29">
        <f>IF($B262='Formulario de Respuestas'!$D261,'Formulario de Respuestas'!$I261,"ES DIFERENTE")</f>
        <v>0</v>
      </c>
      <c r="P262" s="19" t="str">
        <f>IFERROR(VLOOKUP(CONCATENATE(O$1,O262),'Formulario de Preguntas'!$C$2:$FN$85,3,FALSE),"")</f>
        <v/>
      </c>
      <c r="Q262" s="1" t="str">
        <f>IFERROR(VLOOKUP(CONCATENATE(O$1,O262),'Formulario de Preguntas'!$C$2:$FN$85,4,FALSE),"")</f>
        <v/>
      </c>
      <c r="R262" s="29">
        <f>IF($B262='Formulario de Respuestas'!$D261,'Formulario de Respuestas'!$J261,"ES DIFERENTE")</f>
        <v>0</v>
      </c>
      <c r="S262" s="19" t="str">
        <f>IFERROR(VLOOKUP(CONCATENATE(R$1,R262),'Formulario de Preguntas'!$C$2:$FN$85,3,FALSE),"")</f>
        <v/>
      </c>
      <c r="T262" s="1" t="str">
        <f>IFERROR(VLOOKUP(CONCATENATE(R$1,R262),'Formulario de Preguntas'!$C$2:$FN$85,4,FALSE),"")</f>
        <v/>
      </c>
      <c r="U262" s="29">
        <f>IF($B262='Formulario de Respuestas'!$D261,'Formulario de Respuestas'!$K261,"ES DIFERENTE")</f>
        <v>0</v>
      </c>
      <c r="V262" s="19" t="str">
        <f>IFERROR(VLOOKUP(CONCATENATE(U$1,U262),'Formulario de Preguntas'!$C$2:$FN$85,3,FALSE),"")</f>
        <v/>
      </c>
      <c r="W262" s="1" t="str">
        <f>IFERROR(VLOOKUP(CONCATENATE(U$1,U262),'Formulario de Preguntas'!$C$2:$FN$85,4,FALSE),"")</f>
        <v/>
      </c>
      <c r="X262" s="29">
        <f>IF($B262='Formulario de Respuestas'!$D261,'Formulario de Respuestas'!$L261,"ES DIFERENTE")</f>
        <v>0</v>
      </c>
      <c r="Y262" s="19" t="str">
        <f>IFERROR(VLOOKUP(CONCATENATE(X$1,X262),'Formulario de Preguntas'!$C$2:$FN$85,3,FALSE),"")</f>
        <v/>
      </c>
      <c r="Z262" s="1" t="str">
        <f>IFERROR(VLOOKUP(CONCATENATE(X$1,X262),'Formulario de Preguntas'!$C$2:$FN$85,4,FALSE),"")</f>
        <v/>
      </c>
      <c r="AA262" s="29">
        <f>IF($B262='Formulario de Respuestas'!$D261,'Formulario de Respuestas'!$M261,"ES DIFERENTE")</f>
        <v>0</v>
      </c>
      <c r="AB262" s="19" t="str">
        <f>IFERROR(VLOOKUP(CONCATENATE(AA$1,AA262),'Formulario de Preguntas'!$C$2:$FN$85,3,FALSE),"")</f>
        <v/>
      </c>
      <c r="AC262" s="1" t="str">
        <f>IFERROR(VLOOKUP(CONCATENATE(AA$1,AA262),'Formulario de Preguntas'!$C$2:$FN$85,4,FALSE),"")</f>
        <v/>
      </c>
      <c r="AD262" s="29">
        <f>IF($B262='Formulario de Respuestas'!$D261,'Formulario de Respuestas'!$N261,"ES DIFERENTE")</f>
        <v>0</v>
      </c>
      <c r="AE262" s="19" t="str">
        <f>IFERROR(VLOOKUP(CONCATENATE(AD$1,AD262),'Formulario de Preguntas'!$C$2:$FN$85,3,FALSE),"")</f>
        <v/>
      </c>
      <c r="AF262" s="1" t="str">
        <f>IFERROR(VLOOKUP(CONCATENATE(AD$1,AD262),'Formulario de Preguntas'!$C$2:$FN$85,4,FALSE),"")</f>
        <v/>
      </c>
      <c r="AG262" s="29">
        <f>IF($B262='Formulario de Respuestas'!$D261,'Formulario de Respuestas'!$O261,"ES DIFERENTE")</f>
        <v>0</v>
      </c>
      <c r="AH262" s="19" t="str">
        <f>IFERROR(VLOOKUP(CONCATENATE(AG$1,AG262),'Formulario de Preguntas'!$C$2:$FN$85,3,FALSE),"")</f>
        <v/>
      </c>
      <c r="AI262" s="1" t="str">
        <f>IFERROR(VLOOKUP(CONCATENATE(AG$1,AG262),'Formulario de Preguntas'!$C$2:$FN$85,4,FALSE),"")</f>
        <v/>
      </c>
      <c r="AJ262" s="29">
        <f>IF($B262='Formulario de Respuestas'!$D261,'Formulario de Respuestas'!$P261,"ES DIFERENTE")</f>
        <v>0</v>
      </c>
      <c r="AK262" s="19" t="str">
        <f>IFERROR(VLOOKUP(CONCATENATE(AJ$1,AJ262),'Formulario de Preguntas'!$C$2:$FN$85,3,FALSE),"")</f>
        <v/>
      </c>
      <c r="AL262" s="1" t="str">
        <f>IFERROR(VLOOKUP(CONCATENATE(AJ$1,AJ262),'Formulario de Preguntas'!$C$2:$FN$85,4,FALSE),"")</f>
        <v/>
      </c>
      <c r="AM262" s="29">
        <f>IF($B262='Formulario de Respuestas'!$D261,'Formulario de Respuestas'!$Q261,"ES DIFERENTE")</f>
        <v>0</v>
      </c>
      <c r="AN262" s="19" t="str">
        <f>IFERROR(VLOOKUP(CONCATENATE(AM$1,AM262),'Formulario de Preguntas'!$C$2:$FN$85,3,FALSE),"")</f>
        <v/>
      </c>
      <c r="AO262" s="1" t="str">
        <f>IFERROR(VLOOKUP(CONCATENATE(AM$1,AM262),'Formulario de Preguntas'!$C$2:$FN$85,4,FALSE),"")</f>
        <v/>
      </c>
      <c r="AP262" s="29">
        <f>IF($B262='Formulario de Respuestas'!$D261,'Formulario de Respuestas'!$R261,"ES DIFERENTE")</f>
        <v>0</v>
      </c>
      <c r="AQ262" s="19" t="str">
        <f>IFERROR(VLOOKUP(CONCATENATE(AP$1,AP262),'Formulario de Preguntas'!$C$2:$FN$85,3,FALSE),"")</f>
        <v/>
      </c>
      <c r="AR262" s="1" t="str">
        <f>IFERROR(VLOOKUP(CONCATENATE(AP$1,AP262),'Formulario de Preguntas'!$C$2:$FN$85,4,FALSE),"")</f>
        <v/>
      </c>
      <c r="AS262" s="29">
        <f>IF($B262='Formulario de Respuestas'!$D261,'Formulario de Respuestas'!$S261,"ES DIFERENTE")</f>
        <v>0</v>
      </c>
      <c r="AT262" s="19" t="str">
        <f>IFERROR(VLOOKUP(CONCATENATE(AS$1,AS262),'Formulario de Preguntas'!$C$2:$FN$85,3,FALSE),"")</f>
        <v/>
      </c>
      <c r="AU262" s="1" t="str">
        <f>IFERROR(VLOOKUP(CONCATENATE(AS$1,AS262),'Formulario de Preguntas'!$C$2:$FN$85,4,FALSE),"")</f>
        <v/>
      </c>
      <c r="AV262" s="29">
        <f>IF($B262='Formulario de Respuestas'!$D261,'Formulario de Respuestas'!$T261,"ES DIFERENTE")</f>
        <v>0</v>
      </c>
      <c r="AW262" s="19" t="str">
        <f>IFERROR(VLOOKUP(CONCATENATE(AV$1,AV262),'Formulario de Preguntas'!$C$2:$FN$85,3,FALSE),"")</f>
        <v/>
      </c>
      <c r="AX262" s="1" t="str">
        <f>IFERROR(VLOOKUP(CONCATENATE(AV$1,AV262),'Formulario de Preguntas'!$C$2:$FN$85,4,FALSE),"")</f>
        <v/>
      </c>
      <c r="AY262" s="29">
        <f>IF($B262='Formulario de Respuestas'!$D261,'Formulario de Respuestas'!$U261,"ES DIFERENTE")</f>
        <v>0</v>
      </c>
      <c r="AZ262" s="19" t="str">
        <f>IFERROR(VLOOKUP(CONCATENATE(AY$1,AY262),'Formulario de Preguntas'!$C$2:$FN$85,3,FALSE),"")</f>
        <v/>
      </c>
      <c r="BA262" s="1" t="str">
        <f>IFERROR(VLOOKUP(CONCATENATE(AY$1,AY262),'Formulario de Preguntas'!$C$2:$FN$85,4,FALSE),"")</f>
        <v/>
      </c>
      <c r="BB262" s="29">
        <f>IF($B262='Formulario de Respuestas'!$D261,'Formulario de Respuestas'!$V261,"ES DIFERENTE")</f>
        <v>0</v>
      </c>
      <c r="BC262" s="19" t="str">
        <f>IFERROR(VLOOKUP(CONCATENATE(BB$1,BB262),'Formulario de Preguntas'!$C$2:$FN$85,3,FALSE),"")</f>
        <v/>
      </c>
      <c r="BD262" s="1" t="str">
        <f>IFERROR(VLOOKUP(CONCATENATE(BB$1,BB262),'Formulario de Preguntas'!$C$2:$FN$85,4,FALSE),"")</f>
        <v/>
      </c>
      <c r="BE262" s="29">
        <f>IF($B262='Formulario de Respuestas'!$D261,'Formulario de Respuestas'!$W261,"ES DIFERENTE")</f>
        <v>0</v>
      </c>
      <c r="BF262" s="19" t="str">
        <f>IFERROR(VLOOKUP(CONCATENATE(BE$1,BE262),'Formulario de Preguntas'!$C$2:$FN$85,3,FALSE),"")</f>
        <v/>
      </c>
      <c r="BG262" s="1" t="str">
        <f>IFERROR(VLOOKUP(CONCATENATE(BE$1,BE262),'Formulario de Preguntas'!$C$2:$FN$85,4,FALSE),"")</f>
        <v/>
      </c>
      <c r="BH262" s="29">
        <f>IF($B262='Formulario de Respuestas'!$D261,'Formulario de Respuestas'!$X261,"ES DIFERENTE")</f>
        <v>0</v>
      </c>
      <c r="BI262" s="19" t="str">
        <f>IFERROR(VLOOKUP(CONCATENATE(BH$1,BH262),'Formulario de Preguntas'!$C$2:$FN$85,3,FALSE),"")</f>
        <v/>
      </c>
      <c r="BJ262" s="1" t="str">
        <f>IFERROR(VLOOKUP(CONCATENATE(BH$1,BH262),'Formulario de Preguntas'!$C$2:$FN$85,4,FALSE),"")</f>
        <v/>
      </c>
      <c r="BL262" s="29">
        <f>IF($B262='Formulario de Respuestas'!$D261,'Formulario de Respuestas'!$X261,"ES DIFERENTE")</f>
        <v>0</v>
      </c>
      <c r="BM262" s="19" t="str">
        <f>IFERROR(VLOOKUP(CONCATENATE(BL$1,BL262),'Formulario de Preguntas'!$C$2:$FN$85,3,FALSE),"")</f>
        <v/>
      </c>
      <c r="BN262" s="1" t="str">
        <f>IFERROR(VLOOKUP(CONCATENATE(BL$1,BL262),'Formulario de Preguntas'!$C$2:$FN$85,4,FALSE),"")</f>
        <v/>
      </c>
      <c r="BP262" s="1">
        <f t="shared" si="13"/>
        <v>0</v>
      </c>
      <c r="BQ262" s="1">
        <f t="shared" si="14"/>
        <v>0.25</v>
      </c>
      <c r="BR262" s="1">
        <f t="shared" si="12"/>
        <v>0</v>
      </c>
      <c r="BS262" s="1">
        <f>COUNTIF('Formulario de Respuestas'!$E261:$AC261,"A")</f>
        <v>0</v>
      </c>
      <c r="BT262" s="1">
        <f>COUNTIF('Formulario de Respuestas'!$E261:$AC261,"B")</f>
        <v>0</v>
      </c>
      <c r="BU262" s="1">
        <f>COUNTIF('Formulario de Respuestas'!$E261:$AC261,"C")</f>
        <v>0</v>
      </c>
      <c r="BV262" s="1">
        <f>COUNTIF('Formulario de Respuestas'!$E261:$AC261,"D")</f>
        <v>0</v>
      </c>
      <c r="BW262" s="1">
        <f>COUNTIF('Formulario de Respuestas'!$E261:$AC261,"E (RESPUESTA ANULADA)")</f>
        <v>0</v>
      </c>
    </row>
    <row r="263" spans="1:75" x14ac:dyDescent="0.25">
      <c r="A263" s="1">
        <f>'Formulario de Respuestas'!C262</f>
        <v>0</v>
      </c>
      <c r="B263" s="1">
        <f>'Formulario de Respuestas'!D262</f>
        <v>0</v>
      </c>
      <c r="C263" s="29">
        <f>IF($B263='Formulario de Respuestas'!$D262,'Formulario de Respuestas'!$E262,"ES DIFERENTE")</f>
        <v>0</v>
      </c>
      <c r="D263" s="19" t="str">
        <f>IFERROR(VLOOKUP(CONCATENATE(C$1,C263),'Formulario de Preguntas'!$C$2:$FN$85,3,FALSE),"")</f>
        <v/>
      </c>
      <c r="E263" s="1" t="str">
        <f>IFERROR(VLOOKUP(CONCATENATE(C$1,C263),'Formulario de Preguntas'!$C$2:$FN$85,4,FALSE),"")</f>
        <v/>
      </c>
      <c r="F263" s="29">
        <f>IF($B263='Formulario de Respuestas'!$D262,'Formulario de Respuestas'!$F262,"ES DIFERENTE")</f>
        <v>0</v>
      </c>
      <c r="G263" s="19" t="str">
        <f>IFERROR(VLOOKUP(CONCATENATE(F$1,F263),'Formulario de Preguntas'!$C$2:$FN$85,3,FALSE),"")</f>
        <v/>
      </c>
      <c r="H263" s="1" t="str">
        <f>IFERROR(VLOOKUP(CONCATENATE(F$1,F263),'Formulario de Preguntas'!$C$2:$FN$85,4,FALSE),"")</f>
        <v/>
      </c>
      <c r="I263" s="29">
        <f>IF($B263='Formulario de Respuestas'!$D262,'Formulario de Respuestas'!$G262,"ES DIFERENTE")</f>
        <v>0</v>
      </c>
      <c r="J263" s="19" t="str">
        <f>IFERROR(VLOOKUP(CONCATENATE(I$1,I263),'Formulario de Preguntas'!$C$2:$FN$85,3,FALSE),"")</f>
        <v/>
      </c>
      <c r="K263" s="1" t="str">
        <f>IFERROR(VLOOKUP(CONCATENATE(I$1,I263),'Formulario de Preguntas'!$C$2:$FN$85,4,FALSE),"")</f>
        <v/>
      </c>
      <c r="L263" s="29">
        <f>IF($B263='Formulario de Respuestas'!$D262,'Formulario de Respuestas'!$H262,"ES DIFERENTE")</f>
        <v>0</v>
      </c>
      <c r="M263" s="19" t="str">
        <f>IFERROR(VLOOKUP(CONCATENATE(L$1,L263),'Formulario de Preguntas'!$C$2:$FN$85,3,FALSE),"")</f>
        <v/>
      </c>
      <c r="N263" s="1" t="str">
        <f>IFERROR(VLOOKUP(CONCATENATE(L$1,L263),'Formulario de Preguntas'!$C$2:$FN$85,4,FALSE),"")</f>
        <v/>
      </c>
      <c r="O263" s="29">
        <f>IF($B263='Formulario de Respuestas'!$D262,'Formulario de Respuestas'!$I262,"ES DIFERENTE")</f>
        <v>0</v>
      </c>
      <c r="P263" s="19" t="str">
        <f>IFERROR(VLOOKUP(CONCATENATE(O$1,O263),'Formulario de Preguntas'!$C$2:$FN$85,3,FALSE),"")</f>
        <v/>
      </c>
      <c r="Q263" s="1" t="str">
        <f>IFERROR(VLOOKUP(CONCATENATE(O$1,O263),'Formulario de Preguntas'!$C$2:$FN$85,4,FALSE),"")</f>
        <v/>
      </c>
      <c r="R263" s="29">
        <f>IF($B263='Formulario de Respuestas'!$D262,'Formulario de Respuestas'!$J262,"ES DIFERENTE")</f>
        <v>0</v>
      </c>
      <c r="S263" s="19" t="str">
        <f>IFERROR(VLOOKUP(CONCATENATE(R$1,R263),'Formulario de Preguntas'!$C$2:$FN$85,3,FALSE),"")</f>
        <v/>
      </c>
      <c r="T263" s="1" t="str">
        <f>IFERROR(VLOOKUP(CONCATENATE(R$1,R263),'Formulario de Preguntas'!$C$2:$FN$85,4,FALSE),"")</f>
        <v/>
      </c>
      <c r="U263" s="29">
        <f>IF($B263='Formulario de Respuestas'!$D262,'Formulario de Respuestas'!$K262,"ES DIFERENTE")</f>
        <v>0</v>
      </c>
      <c r="V263" s="19" t="str">
        <f>IFERROR(VLOOKUP(CONCATENATE(U$1,U263),'Formulario de Preguntas'!$C$2:$FN$85,3,FALSE),"")</f>
        <v/>
      </c>
      <c r="W263" s="1" t="str">
        <f>IFERROR(VLOOKUP(CONCATENATE(U$1,U263),'Formulario de Preguntas'!$C$2:$FN$85,4,FALSE),"")</f>
        <v/>
      </c>
      <c r="X263" s="29">
        <f>IF($B263='Formulario de Respuestas'!$D262,'Formulario de Respuestas'!$L262,"ES DIFERENTE")</f>
        <v>0</v>
      </c>
      <c r="Y263" s="19" t="str">
        <f>IFERROR(VLOOKUP(CONCATENATE(X$1,X263),'Formulario de Preguntas'!$C$2:$FN$85,3,FALSE),"")</f>
        <v/>
      </c>
      <c r="Z263" s="1" t="str">
        <f>IFERROR(VLOOKUP(CONCATENATE(X$1,X263),'Formulario de Preguntas'!$C$2:$FN$85,4,FALSE),"")</f>
        <v/>
      </c>
      <c r="AA263" s="29">
        <f>IF($B263='Formulario de Respuestas'!$D262,'Formulario de Respuestas'!$M262,"ES DIFERENTE")</f>
        <v>0</v>
      </c>
      <c r="AB263" s="19" t="str">
        <f>IFERROR(VLOOKUP(CONCATENATE(AA$1,AA263),'Formulario de Preguntas'!$C$2:$FN$85,3,FALSE),"")</f>
        <v/>
      </c>
      <c r="AC263" s="1" t="str">
        <f>IFERROR(VLOOKUP(CONCATENATE(AA$1,AA263),'Formulario de Preguntas'!$C$2:$FN$85,4,FALSE),"")</f>
        <v/>
      </c>
      <c r="AD263" s="29">
        <f>IF($B263='Formulario de Respuestas'!$D262,'Formulario de Respuestas'!$N262,"ES DIFERENTE")</f>
        <v>0</v>
      </c>
      <c r="AE263" s="19" t="str">
        <f>IFERROR(VLOOKUP(CONCATENATE(AD$1,AD263),'Formulario de Preguntas'!$C$2:$FN$85,3,FALSE),"")</f>
        <v/>
      </c>
      <c r="AF263" s="1" t="str">
        <f>IFERROR(VLOOKUP(CONCATENATE(AD$1,AD263),'Formulario de Preguntas'!$C$2:$FN$85,4,FALSE),"")</f>
        <v/>
      </c>
      <c r="AG263" s="29">
        <f>IF($B263='Formulario de Respuestas'!$D262,'Formulario de Respuestas'!$O262,"ES DIFERENTE")</f>
        <v>0</v>
      </c>
      <c r="AH263" s="19" t="str">
        <f>IFERROR(VLOOKUP(CONCATENATE(AG$1,AG263),'Formulario de Preguntas'!$C$2:$FN$85,3,FALSE),"")</f>
        <v/>
      </c>
      <c r="AI263" s="1" t="str">
        <f>IFERROR(VLOOKUP(CONCATENATE(AG$1,AG263),'Formulario de Preguntas'!$C$2:$FN$85,4,FALSE),"")</f>
        <v/>
      </c>
      <c r="AJ263" s="29">
        <f>IF($B263='Formulario de Respuestas'!$D262,'Formulario de Respuestas'!$P262,"ES DIFERENTE")</f>
        <v>0</v>
      </c>
      <c r="AK263" s="19" t="str">
        <f>IFERROR(VLOOKUP(CONCATENATE(AJ$1,AJ263),'Formulario de Preguntas'!$C$2:$FN$85,3,FALSE),"")</f>
        <v/>
      </c>
      <c r="AL263" s="1" t="str">
        <f>IFERROR(VLOOKUP(CONCATENATE(AJ$1,AJ263),'Formulario de Preguntas'!$C$2:$FN$85,4,FALSE),"")</f>
        <v/>
      </c>
      <c r="AM263" s="29">
        <f>IF($B263='Formulario de Respuestas'!$D262,'Formulario de Respuestas'!$Q262,"ES DIFERENTE")</f>
        <v>0</v>
      </c>
      <c r="AN263" s="19" t="str">
        <f>IFERROR(VLOOKUP(CONCATENATE(AM$1,AM263),'Formulario de Preguntas'!$C$2:$FN$85,3,FALSE),"")</f>
        <v/>
      </c>
      <c r="AO263" s="1" t="str">
        <f>IFERROR(VLOOKUP(CONCATENATE(AM$1,AM263),'Formulario de Preguntas'!$C$2:$FN$85,4,FALSE),"")</f>
        <v/>
      </c>
      <c r="AP263" s="29">
        <f>IF($B263='Formulario de Respuestas'!$D262,'Formulario de Respuestas'!$R262,"ES DIFERENTE")</f>
        <v>0</v>
      </c>
      <c r="AQ263" s="19" t="str">
        <f>IFERROR(VLOOKUP(CONCATENATE(AP$1,AP263),'Formulario de Preguntas'!$C$2:$FN$85,3,FALSE),"")</f>
        <v/>
      </c>
      <c r="AR263" s="1" t="str">
        <f>IFERROR(VLOOKUP(CONCATENATE(AP$1,AP263),'Formulario de Preguntas'!$C$2:$FN$85,4,FALSE),"")</f>
        <v/>
      </c>
      <c r="AS263" s="29">
        <f>IF($B263='Formulario de Respuestas'!$D262,'Formulario de Respuestas'!$S262,"ES DIFERENTE")</f>
        <v>0</v>
      </c>
      <c r="AT263" s="19" t="str">
        <f>IFERROR(VLOOKUP(CONCATENATE(AS$1,AS263),'Formulario de Preguntas'!$C$2:$FN$85,3,FALSE),"")</f>
        <v/>
      </c>
      <c r="AU263" s="1" t="str">
        <f>IFERROR(VLOOKUP(CONCATENATE(AS$1,AS263),'Formulario de Preguntas'!$C$2:$FN$85,4,FALSE),"")</f>
        <v/>
      </c>
      <c r="AV263" s="29">
        <f>IF($B263='Formulario de Respuestas'!$D262,'Formulario de Respuestas'!$T262,"ES DIFERENTE")</f>
        <v>0</v>
      </c>
      <c r="AW263" s="19" t="str">
        <f>IFERROR(VLOOKUP(CONCATENATE(AV$1,AV263),'Formulario de Preguntas'!$C$2:$FN$85,3,FALSE),"")</f>
        <v/>
      </c>
      <c r="AX263" s="1" t="str">
        <f>IFERROR(VLOOKUP(CONCATENATE(AV$1,AV263),'Formulario de Preguntas'!$C$2:$FN$85,4,FALSE),"")</f>
        <v/>
      </c>
      <c r="AY263" s="29">
        <f>IF($B263='Formulario de Respuestas'!$D262,'Formulario de Respuestas'!$U262,"ES DIFERENTE")</f>
        <v>0</v>
      </c>
      <c r="AZ263" s="19" t="str">
        <f>IFERROR(VLOOKUP(CONCATENATE(AY$1,AY263),'Formulario de Preguntas'!$C$2:$FN$85,3,FALSE),"")</f>
        <v/>
      </c>
      <c r="BA263" s="1" t="str">
        <f>IFERROR(VLOOKUP(CONCATENATE(AY$1,AY263),'Formulario de Preguntas'!$C$2:$FN$85,4,FALSE),"")</f>
        <v/>
      </c>
      <c r="BB263" s="29">
        <f>IF($B263='Formulario de Respuestas'!$D262,'Formulario de Respuestas'!$V262,"ES DIFERENTE")</f>
        <v>0</v>
      </c>
      <c r="BC263" s="19" t="str">
        <f>IFERROR(VLOOKUP(CONCATENATE(BB$1,BB263),'Formulario de Preguntas'!$C$2:$FN$85,3,FALSE),"")</f>
        <v/>
      </c>
      <c r="BD263" s="1" t="str">
        <f>IFERROR(VLOOKUP(CONCATENATE(BB$1,BB263),'Formulario de Preguntas'!$C$2:$FN$85,4,FALSE),"")</f>
        <v/>
      </c>
      <c r="BE263" s="29">
        <f>IF($B263='Formulario de Respuestas'!$D262,'Formulario de Respuestas'!$W262,"ES DIFERENTE")</f>
        <v>0</v>
      </c>
      <c r="BF263" s="19" t="str">
        <f>IFERROR(VLOOKUP(CONCATENATE(BE$1,BE263),'Formulario de Preguntas'!$C$2:$FN$85,3,FALSE),"")</f>
        <v/>
      </c>
      <c r="BG263" s="1" t="str">
        <f>IFERROR(VLOOKUP(CONCATENATE(BE$1,BE263),'Formulario de Preguntas'!$C$2:$FN$85,4,FALSE),"")</f>
        <v/>
      </c>
      <c r="BH263" s="29">
        <f>IF($B263='Formulario de Respuestas'!$D262,'Formulario de Respuestas'!$X262,"ES DIFERENTE")</f>
        <v>0</v>
      </c>
      <c r="BI263" s="19" t="str">
        <f>IFERROR(VLOOKUP(CONCATENATE(BH$1,BH263),'Formulario de Preguntas'!$C$2:$FN$85,3,FALSE),"")</f>
        <v/>
      </c>
      <c r="BJ263" s="1" t="str">
        <f>IFERROR(VLOOKUP(CONCATENATE(BH$1,BH263),'Formulario de Preguntas'!$C$2:$FN$85,4,FALSE),"")</f>
        <v/>
      </c>
      <c r="BL263" s="29">
        <f>IF($B263='Formulario de Respuestas'!$D262,'Formulario de Respuestas'!$X262,"ES DIFERENTE")</f>
        <v>0</v>
      </c>
      <c r="BM263" s="19" t="str">
        <f>IFERROR(VLOOKUP(CONCATENATE(BL$1,BL263),'Formulario de Preguntas'!$C$2:$FN$85,3,FALSE),"")</f>
        <v/>
      </c>
      <c r="BN263" s="1" t="str">
        <f>IFERROR(VLOOKUP(CONCATENATE(BL$1,BL263),'Formulario de Preguntas'!$C$2:$FN$85,4,FALSE),"")</f>
        <v/>
      </c>
      <c r="BP263" s="1">
        <f t="shared" si="13"/>
        <v>0</v>
      </c>
      <c r="BQ263" s="1">
        <f t="shared" si="14"/>
        <v>0.25</v>
      </c>
      <c r="BR263" s="1">
        <f t="shared" si="12"/>
        <v>0</v>
      </c>
      <c r="BS263" s="1">
        <f>COUNTIF('Formulario de Respuestas'!$E262:$AC262,"A")</f>
        <v>0</v>
      </c>
      <c r="BT263" s="1">
        <f>COUNTIF('Formulario de Respuestas'!$E262:$AC262,"B")</f>
        <v>0</v>
      </c>
      <c r="BU263" s="1">
        <f>COUNTIF('Formulario de Respuestas'!$E262:$AC262,"C")</f>
        <v>0</v>
      </c>
      <c r="BV263" s="1">
        <f>COUNTIF('Formulario de Respuestas'!$E262:$AC262,"D")</f>
        <v>0</v>
      </c>
      <c r="BW263" s="1">
        <f>COUNTIF('Formulario de Respuestas'!$E262:$AC262,"E (RESPUESTA ANULADA)")</f>
        <v>0</v>
      </c>
    </row>
    <row r="264" spans="1:75" x14ac:dyDescent="0.25">
      <c r="A264" s="1">
        <f>'Formulario de Respuestas'!C263</f>
        <v>0</v>
      </c>
      <c r="B264" s="1">
        <f>'Formulario de Respuestas'!D263</f>
        <v>0</v>
      </c>
      <c r="C264" s="29">
        <f>IF($B264='Formulario de Respuestas'!$D263,'Formulario de Respuestas'!$E263,"ES DIFERENTE")</f>
        <v>0</v>
      </c>
      <c r="D264" s="19" t="str">
        <f>IFERROR(VLOOKUP(CONCATENATE(C$1,C264),'Formulario de Preguntas'!$C$2:$FN$85,3,FALSE),"")</f>
        <v/>
      </c>
      <c r="E264" s="1" t="str">
        <f>IFERROR(VLOOKUP(CONCATENATE(C$1,C264),'Formulario de Preguntas'!$C$2:$FN$85,4,FALSE),"")</f>
        <v/>
      </c>
      <c r="F264" s="29">
        <f>IF($B264='Formulario de Respuestas'!$D263,'Formulario de Respuestas'!$F263,"ES DIFERENTE")</f>
        <v>0</v>
      </c>
      <c r="G264" s="19" t="str">
        <f>IFERROR(VLOOKUP(CONCATENATE(F$1,F264),'Formulario de Preguntas'!$C$2:$FN$85,3,FALSE),"")</f>
        <v/>
      </c>
      <c r="H264" s="1" t="str">
        <f>IFERROR(VLOOKUP(CONCATENATE(F$1,F264),'Formulario de Preguntas'!$C$2:$FN$85,4,FALSE),"")</f>
        <v/>
      </c>
      <c r="I264" s="29">
        <f>IF($B264='Formulario de Respuestas'!$D263,'Formulario de Respuestas'!$G263,"ES DIFERENTE")</f>
        <v>0</v>
      </c>
      <c r="J264" s="19" t="str">
        <f>IFERROR(VLOOKUP(CONCATENATE(I$1,I264),'Formulario de Preguntas'!$C$2:$FN$85,3,FALSE),"")</f>
        <v/>
      </c>
      <c r="K264" s="1" t="str">
        <f>IFERROR(VLOOKUP(CONCATENATE(I$1,I264),'Formulario de Preguntas'!$C$2:$FN$85,4,FALSE),"")</f>
        <v/>
      </c>
      <c r="L264" s="29">
        <f>IF($B264='Formulario de Respuestas'!$D263,'Formulario de Respuestas'!$H263,"ES DIFERENTE")</f>
        <v>0</v>
      </c>
      <c r="M264" s="19" t="str">
        <f>IFERROR(VLOOKUP(CONCATENATE(L$1,L264),'Formulario de Preguntas'!$C$2:$FN$85,3,FALSE),"")</f>
        <v/>
      </c>
      <c r="N264" s="1" t="str">
        <f>IFERROR(VLOOKUP(CONCATENATE(L$1,L264),'Formulario de Preguntas'!$C$2:$FN$85,4,FALSE),"")</f>
        <v/>
      </c>
      <c r="O264" s="29">
        <f>IF($B264='Formulario de Respuestas'!$D263,'Formulario de Respuestas'!$I263,"ES DIFERENTE")</f>
        <v>0</v>
      </c>
      <c r="P264" s="19" t="str">
        <f>IFERROR(VLOOKUP(CONCATENATE(O$1,O264),'Formulario de Preguntas'!$C$2:$FN$85,3,FALSE),"")</f>
        <v/>
      </c>
      <c r="Q264" s="1" t="str">
        <f>IFERROR(VLOOKUP(CONCATENATE(O$1,O264),'Formulario de Preguntas'!$C$2:$FN$85,4,FALSE),"")</f>
        <v/>
      </c>
      <c r="R264" s="29">
        <f>IF($B264='Formulario de Respuestas'!$D263,'Formulario de Respuestas'!$J263,"ES DIFERENTE")</f>
        <v>0</v>
      </c>
      <c r="S264" s="19" t="str">
        <f>IFERROR(VLOOKUP(CONCATENATE(R$1,R264),'Formulario de Preguntas'!$C$2:$FN$85,3,FALSE),"")</f>
        <v/>
      </c>
      <c r="T264" s="1" t="str">
        <f>IFERROR(VLOOKUP(CONCATENATE(R$1,R264),'Formulario de Preguntas'!$C$2:$FN$85,4,FALSE),"")</f>
        <v/>
      </c>
      <c r="U264" s="29">
        <f>IF($B264='Formulario de Respuestas'!$D263,'Formulario de Respuestas'!$K263,"ES DIFERENTE")</f>
        <v>0</v>
      </c>
      <c r="V264" s="19" t="str">
        <f>IFERROR(VLOOKUP(CONCATENATE(U$1,U264),'Formulario de Preguntas'!$C$2:$FN$85,3,FALSE),"")</f>
        <v/>
      </c>
      <c r="W264" s="1" t="str">
        <f>IFERROR(VLOOKUP(CONCATENATE(U$1,U264),'Formulario de Preguntas'!$C$2:$FN$85,4,FALSE),"")</f>
        <v/>
      </c>
      <c r="X264" s="29">
        <f>IF($B264='Formulario de Respuestas'!$D263,'Formulario de Respuestas'!$L263,"ES DIFERENTE")</f>
        <v>0</v>
      </c>
      <c r="Y264" s="19" t="str">
        <f>IFERROR(VLOOKUP(CONCATENATE(X$1,X264),'Formulario de Preguntas'!$C$2:$FN$85,3,FALSE),"")</f>
        <v/>
      </c>
      <c r="Z264" s="1" t="str">
        <f>IFERROR(VLOOKUP(CONCATENATE(X$1,X264),'Formulario de Preguntas'!$C$2:$FN$85,4,FALSE),"")</f>
        <v/>
      </c>
      <c r="AA264" s="29">
        <f>IF($B264='Formulario de Respuestas'!$D263,'Formulario de Respuestas'!$M263,"ES DIFERENTE")</f>
        <v>0</v>
      </c>
      <c r="AB264" s="19" t="str">
        <f>IFERROR(VLOOKUP(CONCATENATE(AA$1,AA264),'Formulario de Preguntas'!$C$2:$FN$85,3,FALSE),"")</f>
        <v/>
      </c>
      <c r="AC264" s="1" t="str">
        <f>IFERROR(VLOOKUP(CONCATENATE(AA$1,AA264),'Formulario de Preguntas'!$C$2:$FN$85,4,FALSE),"")</f>
        <v/>
      </c>
      <c r="AD264" s="29">
        <f>IF($B264='Formulario de Respuestas'!$D263,'Formulario de Respuestas'!$N263,"ES DIFERENTE")</f>
        <v>0</v>
      </c>
      <c r="AE264" s="19" t="str">
        <f>IFERROR(VLOOKUP(CONCATENATE(AD$1,AD264),'Formulario de Preguntas'!$C$2:$FN$85,3,FALSE),"")</f>
        <v/>
      </c>
      <c r="AF264" s="1" t="str">
        <f>IFERROR(VLOOKUP(CONCATENATE(AD$1,AD264),'Formulario de Preguntas'!$C$2:$FN$85,4,FALSE),"")</f>
        <v/>
      </c>
      <c r="AG264" s="29">
        <f>IF($B264='Formulario de Respuestas'!$D263,'Formulario de Respuestas'!$O263,"ES DIFERENTE")</f>
        <v>0</v>
      </c>
      <c r="AH264" s="19" t="str">
        <f>IFERROR(VLOOKUP(CONCATENATE(AG$1,AG264),'Formulario de Preguntas'!$C$2:$FN$85,3,FALSE),"")</f>
        <v/>
      </c>
      <c r="AI264" s="1" t="str">
        <f>IFERROR(VLOOKUP(CONCATENATE(AG$1,AG264),'Formulario de Preguntas'!$C$2:$FN$85,4,FALSE),"")</f>
        <v/>
      </c>
      <c r="AJ264" s="29">
        <f>IF($B264='Formulario de Respuestas'!$D263,'Formulario de Respuestas'!$P263,"ES DIFERENTE")</f>
        <v>0</v>
      </c>
      <c r="AK264" s="19" t="str">
        <f>IFERROR(VLOOKUP(CONCATENATE(AJ$1,AJ264),'Formulario de Preguntas'!$C$2:$FN$85,3,FALSE),"")</f>
        <v/>
      </c>
      <c r="AL264" s="1" t="str">
        <f>IFERROR(VLOOKUP(CONCATENATE(AJ$1,AJ264),'Formulario de Preguntas'!$C$2:$FN$85,4,FALSE),"")</f>
        <v/>
      </c>
      <c r="AM264" s="29">
        <f>IF($B264='Formulario de Respuestas'!$D263,'Formulario de Respuestas'!$Q263,"ES DIFERENTE")</f>
        <v>0</v>
      </c>
      <c r="AN264" s="19" t="str">
        <f>IFERROR(VLOOKUP(CONCATENATE(AM$1,AM264),'Formulario de Preguntas'!$C$2:$FN$85,3,FALSE),"")</f>
        <v/>
      </c>
      <c r="AO264" s="1" t="str">
        <f>IFERROR(VLOOKUP(CONCATENATE(AM$1,AM264),'Formulario de Preguntas'!$C$2:$FN$85,4,FALSE),"")</f>
        <v/>
      </c>
      <c r="AP264" s="29">
        <f>IF($B264='Formulario de Respuestas'!$D263,'Formulario de Respuestas'!$R263,"ES DIFERENTE")</f>
        <v>0</v>
      </c>
      <c r="AQ264" s="19" t="str">
        <f>IFERROR(VLOOKUP(CONCATENATE(AP$1,AP264),'Formulario de Preguntas'!$C$2:$FN$85,3,FALSE),"")</f>
        <v/>
      </c>
      <c r="AR264" s="1" t="str">
        <f>IFERROR(VLOOKUP(CONCATENATE(AP$1,AP264),'Formulario de Preguntas'!$C$2:$FN$85,4,FALSE),"")</f>
        <v/>
      </c>
      <c r="AS264" s="29">
        <f>IF($B264='Formulario de Respuestas'!$D263,'Formulario de Respuestas'!$S263,"ES DIFERENTE")</f>
        <v>0</v>
      </c>
      <c r="AT264" s="19" t="str">
        <f>IFERROR(VLOOKUP(CONCATENATE(AS$1,AS264),'Formulario de Preguntas'!$C$2:$FN$85,3,FALSE),"")</f>
        <v/>
      </c>
      <c r="AU264" s="1" t="str">
        <f>IFERROR(VLOOKUP(CONCATENATE(AS$1,AS264),'Formulario de Preguntas'!$C$2:$FN$85,4,FALSE),"")</f>
        <v/>
      </c>
      <c r="AV264" s="29">
        <f>IF($B264='Formulario de Respuestas'!$D263,'Formulario de Respuestas'!$T263,"ES DIFERENTE")</f>
        <v>0</v>
      </c>
      <c r="AW264" s="19" t="str">
        <f>IFERROR(VLOOKUP(CONCATENATE(AV$1,AV264),'Formulario de Preguntas'!$C$2:$FN$85,3,FALSE),"")</f>
        <v/>
      </c>
      <c r="AX264" s="1" t="str">
        <f>IFERROR(VLOOKUP(CONCATENATE(AV$1,AV264),'Formulario de Preguntas'!$C$2:$FN$85,4,FALSE),"")</f>
        <v/>
      </c>
      <c r="AY264" s="29">
        <f>IF($B264='Formulario de Respuestas'!$D263,'Formulario de Respuestas'!$U263,"ES DIFERENTE")</f>
        <v>0</v>
      </c>
      <c r="AZ264" s="19" t="str">
        <f>IFERROR(VLOOKUP(CONCATENATE(AY$1,AY264),'Formulario de Preguntas'!$C$2:$FN$85,3,FALSE),"")</f>
        <v/>
      </c>
      <c r="BA264" s="1" t="str">
        <f>IFERROR(VLOOKUP(CONCATENATE(AY$1,AY264),'Formulario de Preguntas'!$C$2:$FN$85,4,FALSE),"")</f>
        <v/>
      </c>
      <c r="BB264" s="29">
        <f>IF($B264='Formulario de Respuestas'!$D263,'Formulario de Respuestas'!$V263,"ES DIFERENTE")</f>
        <v>0</v>
      </c>
      <c r="BC264" s="19" t="str">
        <f>IFERROR(VLOOKUP(CONCATENATE(BB$1,BB264),'Formulario de Preguntas'!$C$2:$FN$85,3,FALSE),"")</f>
        <v/>
      </c>
      <c r="BD264" s="1" t="str">
        <f>IFERROR(VLOOKUP(CONCATENATE(BB$1,BB264),'Formulario de Preguntas'!$C$2:$FN$85,4,FALSE),"")</f>
        <v/>
      </c>
      <c r="BE264" s="29">
        <f>IF($B264='Formulario de Respuestas'!$D263,'Formulario de Respuestas'!$W263,"ES DIFERENTE")</f>
        <v>0</v>
      </c>
      <c r="BF264" s="19" t="str">
        <f>IFERROR(VLOOKUP(CONCATENATE(BE$1,BE264),'Formulario de Preguntas'!$C$2:$FN$85,3,FALSE),"")</f>
        <v/>
      </c>
      <c r="BG264" s="1" t="str">
        <f>IFERROR(VLOOKUP(CONCATENATE(BE$1,BE264),'Formulario de Preguntas'!$C$2:$FN$85,4,FALSE),"")</f>
        <v/>
      </c>
      <c r="BH264" s="29">
        <f>IF($B264='Formulario de Respuestas'!$D263,'Formulario de Respuestas'!$X263,"ES DIFERENTE")</f>
        <v>0</v>
      </c>
      <c r="BI264" s="19" t="str">
        <f>IFERROR(VLOOKUP(CONCATENATE(BH$1,BH264),'Formulario de Preguntas'!$C$2:$FN$85,3,FALSE),"")</f>
        <v/>
      </c>
      <c r="BJ264" s="1" t="str">
        <f>IFERROR(VLOOKUP(CONCATENATE(BH$1,BH264),'Formulario de Preguntas'!$C$2:$FN$85,4,FALSE),"")</f>
        <v/>
      </c>
      <c r="BL264" s="29">
        <f>IF($B264='Formulario de Respuestas'!$D263,'Formulario de Respuestas'!$X263,"ES DIFERENTE")</f>
        <v>0</v>
      </c>
      <c r="BM264" s="19" t="str">
        <f>IFERROR(VLOOKUP(CONCATENATE(BL$1,BL264),'Formulario de Preguntas'!$C$2:$FN$85,3,FALSE),"")</f>
        <v/>
      </c>
      <c r="BN264" s="1" t="str">
        <f>IFERROR(VLOOKUP(CONCATENATE(BL$1,BL264),'Formulario de Preguntas'!$C$2:$FN$85,4,FALSE),"")</f>
        <v/>
      </c>
      <c r="BP264" s="1">
        <f t="shared" si="13"/>
        <v>0</v>
      </c>
      <c r="BQ264" s="1">
        <f t="shared" si="14"/>
        <v>0.25</v>
      </c>
      <c r="BR264" s="1">
        <f t="shared" si="12"/>
        <v>0</v>
      </c>
      <c r="BS264" s="1">
        <f>COUNTIF('Formulario de Respuestas'!$E263:$AC263,"A")</f>
        <v>0</v>
      </c>
      <c r="BT264" s="1">
        <f>COUNTIF('Formulario de Respuestas'!$E263:$AC263,"B")</f>
        <v>0</v>
      </c>
      <c r="BU264" s="1">
        <f>COUNTIF('Formulario de Respuestas'!$E263:$AC263,"C")</f>
        <v>0</v>
      </c>
      <c r="BV264" s="1">
        <f>COUNTIF('Formulario de Respuestas'!$E263:$AC263,"D")</f>
        <v>0</v>
      </c>
      <c r="BW264" s="1">
        <f>COUNTIF('Formulario de Respuestas'!$E263:$AC263,"E (RESPUESTA ANULADA)")</f>
        <v>0</v>
      </c>
    </row>
    <row r="265" spans="1:75" x14ac:dyDescent="0.25">
      <c r="A265" s="1">
        <f>'Formulario de Respuestas'!C264</f>
        <v>0</v>
      </c>
      <c r="B265" s="1">
        <f>'Formulario de Respuestas'!D264</f>
        <v>0</v>
      </c>
      <c r="C265" s="29">
        <f>IF($B265='Formulario de Respuestas'!$D264,'Formulario de Respuestas'!$E264,"ES DIFERENTE")</f>
        <v>0</v>
      </c>
      <c r="D265" s="19" t="str">
        <f>IFERROR(VLOOKUP(CONCATENATE(C$1,C265),'Formulario de Preguntas'!$C$2:$FN$85,3,FALSE),"")</f>
        <v/>
      </c>
      <c r="E265" s="1" t="str">
        <f>IFERROR(VLOOKUP(CONCATENATE(C$1,C265),'Formulario de Preguntas'!$C$2:$FN$85,4,FALSE),"")</f>
        <v/>
      </c>
      <c r="F265" s="29">
        <f>IF($B265='Formulario de Respuestas'!$D264,'Formulario de Respuestas'!$F264,"ES DIFERENTE")</f>
        <v>0</v>
      </c>
      <c r="G265" s="19" t="str">
        <f>IFERROR(VLOOKUP(CONCATENATE(F$1,F265),'Formulario de Preguntas'!$C$2:$FN$85,3,FALSE),"")</f>
        <v/>
      </c>
      <c r="H265" s="1" t="str">
        <f>IFERROR(VLOOKUP(CONCATENATE(F$1,F265),'Formulario de Preguntas'!$C$2:$FN$85,4,FALSE),"")</f>
        <v/>
      </c>
      <c r="I265" s="29">
        <f>IF($B265='Formulario de Respuestas'!$D264,'Formulario de Respuestas'!$G264,"ES DIFERENTE")</f>
        <v>0</v>
      </c>
      <c r="J265" s="19" t="str">
        <f>IFERROR(VLOOKUP(CONCATENATE(I$1,I265),'Formulario de Preguntas'!$C$2:$FN$85,3,FALSE),"")</f>
        <v/>
      </c>
      <c r="K265" s="1" t="str">
        <f>IFERROR(VLOOKUP(CONCATENATE(I$1,I265),'Formulario de Preguntas'!$C$2:$FN$85,4,FALSE),"")</f>
        <v/>
      </c>
      <c r="L265" s="29">
        <f>IF($B265='Formulario de Respuestas'!$D264,'Formulario de Respuestas'!$H264,"ES DIFERENTE")</f>
        <v>0</v>
      </c>
      <c r="M265" s="19" t="str">
        <f>IFERROR(VLOOKUP(CONCATENATE(L$1,L265),'Formulario de Preguntas'!$C$2:$FN$85,3,FALSE),"")</f>
        <v/>
      </c>
      <c r="N265" s="1" t="str">
        <f>IFERROR(VLOOKUP(CONCATENATE(L$1,L265),'Formulario de Preguntas'!$C$2:$FN$85,4,FALSE),"")</f>
        <v/>
      </c>
      <c r="O265" s="29">
        <f>IF($B265='Formulario de Respuestas'!$D264,'Formulario de Respuestas'!$I264,"ES DIFERENTE")</f>
        <v>0</v>
      </c>
      <c r="P265" s="19" t="str">
        <f>IFERROR(VLOOKUP(CONCATENATE(O$1,O265),'Formulario de Preguntas'!$C$2:$FN$85,3,FALSE),"")</f>
        <v/>
      </c>
      <c r="Q265" s="1" t="str">
        <f>IFERROR(VLOOKUP(CONCATENATE(O$1,O265),'Formulario de Preguntas'!$C$2:$FN$85,4,FALSE),"")</f>
        <v/>
      </c>
      <c r="R265" s="29">
        <f>IF($B265='Formulario de Respuestas'!$D264,'Formulario de Respuestas'!$J264,"ES DIFERENTE")</f>
        <v>0</v>
      </c>
      <c r="S265" s="19" t="str">
        <f>IFERROR(VLOOKUP(CONCATENATE(R$1,R265),'Formulario de Preguntas'!$C$2:$FN$85,3,FALSE),"")</f>
        <v/>
      </c>
      <c r="T265" s="1" t="str">
        <f>IFERROR(VLOOKUP(CONCATENATE(R$1,R265),'Formulario de Preguntas'!$C$2:$FN$85,4,FALSE),"")</f>
        <v/>
      </c>
      <c r="U265" s="29">
        <f>IF($B265='Formulario de Respuestas'!$D264,'Formulario de Respuestas'!$K264,"ES DIFERENTE")</f>
        <v>0</v>
      </c>
      <c r="V265" s="19" t="str">
        <f>IFERROR(VLOOKUP(CONCATENATE(U$1,U265),'Formulario de Preguntas'!$C$2:$FN$85,3,FALSE),"")</f>
        <v/>
      </c>
      <c r="W265" s="1" t="str">
        <f>IFERROR(VLOOKUP(CONCATENATE(U$1,U265),'Formulario de Preguntas'!$C$2:$FN$85,4,FALSE),"")</f>
        <v/>
      </c>
      <c r="X265" s="29">
        <f>IF($B265='Formulario de Respuestas'!$D264,'Formulario de Respuestas'!$L264,"ES DIFERENTE")</f>
        <v>0</v>
      </c>
      <c r="Y265" s="19" t="str">
        <f>IFERROR(VLOOKUP(CONCATENATE(X$1,X265),'Formulario de Preguntas'!$C$2:$FN$85,3,FALSE),"")</f>
        <v/>
      </c>
      <c r="Z265" s="1" t="str">
        <f>IFERROR(VLOOKUP(CONCATENATE(X$1,X265),'Formulario de Preguntas'!$C$2:$FN$85,4,FALSE),"")</f>
        <v/>
      </c>
      <c r="AA265" s="29">
        <f>IF($B265='Formulario de Respuestas'!$D264,'Formulario de Respuestas'!$M264,"ES DIFERENTE")</f>
        <v>0</v>
      </c>
      <c r="AB265" s="19" t="str">
        <f>IFERROR(VLOOKUP(CONCATENATE(AA$1,AA265),'Formulario de Preguntas'!$C$2:$FN$85,3,FALSE),"")</f>
        <v/>
      </c>
      <c r="AC265" s="1" t="str">
        <f>IFERROR(VLOOKUP(CONCATENATE(AA$1,AA265),'Formulario de Preguntas'!$C$2:$FN$85,4,FALSE),"")</f>
        <v/>
      </c>
      <c r="AD265" s="29">
        <f>IF($B265='Formulario de Respuestas'!$D264,'Formulario de Respuestas'!$N264,"ES DIFERENTE")</f>
        <v>0</v>
      </c>
      <c r="AE265" s="19" t="str">
        <f>IFERROR(VLOOKUP(CONCATENATE(AD$1,AD265),'Formulario de Preguntas'!$C$2:$FN$85,3,FALSE),"")</f>
        <v/>
      </c>
      <c r="AF265" s="1" t="str">
        <f>IFERROR(VLOOKUP(CONCATENATE(AD$1,AD265),'Formulario de Preguntas'!$C$2:$FN$85,4,FALSE),"")</f>
        <v/>
      </c>
      <c r="AG265" s="29">
        <f>IF($B265='Formulario de Respuestas'!$D264,'Formulario de Respuestas'!$O264,"ES DIFERENTE")</f>
        <v>0</v>
      </c>
      <c r="AH265" s="19" t="str">
        <f>IFERROR(VLOOKUP(CONCATENATE(AG$1,AG265),'Formulario de Preguntas'!$C$2:$FN$85,3,FALSE),"")</f>
        <v/>
      </c>
      <c r="AI265" s="1" t="str">
        <f>IFERROR(VLOOKUP(CONCATENATE(AG$1,AG265),'Formulario de Preguntas'!$C$2:$FN$85,4,FALSE),"")</f>
        <v/>
      </c>
      <c r="AJ265" s="29">
        <f>IF($B265='Formulario de Respuestas'!$D264,'Formulario de Respuestas'!$P264,"ES DIFERENTE")</f>
        <v>0</v>
      </c>
      <c r="AK265" s="19" t="str">
        <f>IFERROR(VLOOKUP(CONCATENATE(AJ$1,AJ265),'Formulario de Preguntas'!$C$2:$FN$85,3,FALSE),"")</f>
        <v/>
      </c>
      <c r="AL265" s="1" t="str">
        <f>IFERROR(VLOOKUP(CONCATENATE(AJ$1,AJ265),'Formulario de Preguntas'!$C$2:$FN$85,4,FALSE),"")</f>
        <v/>
      </c>
      <c r="AM265" s="29">
        <f>IF($B265='Formulario de Respuestas'!$D264,'Formulario de Respuestas'!$Q264,"ES DIFERENTE")</f>
        <v>0</v>
      </c>
      <c r="AN265" s="19" t="str">
        <f>IFERROR(VLOOKUP(CONCATENATE(AM$1,AM265),'Formulario de Preguntas'!$C$2:$FN$85,3,FALSE),"")</f>
        <v/>
      </c>
      <c r="AO265" s="1" t="str">
        <f>IFERROR(VLOOKUP(CONCATENATE(AM$1,AM265),'Formulario de Preguntas'!$C$2:$FN$85,4,FALSE),"")</f>
        <v/>
      </c>
      <c r="AP265" s="29">
        <f>IF($B265='Formulario de Respuestas'!$D264,'Formulario de Respuestas'!$R264,"ES DIFERENTE")</f>
        <v>0</v>
      </c>
      <c r="AQ265" s="19" t="str">
        <f>IFERROR(VLOOKUP(CONCATENATE(AP$1,AP265),'Formulario de Preguntas'!$C$2:$FN$85,3,FALSE),"")</f>
        <v/>
      </c>
      <c r="AR265" s="1" t="str">
        <f>IFERROR(VLOOKUP(CONCATENATE(AP$1,AP265),'Formulario de Preguntas'!$C$2:$FN$85,4,FALSE),"")</f>
        <v/>
      </c>
      <c r="AS265" s="29">
        <f>IF($B265='Formulario de Respuestas'!$D264,'Formulario de Respuestas'!$S264,"ES DIFERENTE")</f>
        <v>0</v>
      </c>
      <c r="AT265" s="19" t="str">
        <f>IFERROR(VLOOKUP(CONCATENATE(AS$1,AS265),'Formulario de Preguntas'!$C$2:$FN$85,3,FALSE),"")</f>
        <v/>
      </c>
      <c r="AU265" s="1" t="str">
        <f>IFERROR(VLOOKUP(CONCATENATE(AS$1,AS265),'Formulario de Preguntas'!$C$2:$FN$85,4,FALSE),"")</f>
        <v/>
      </c>
      <c r="AV265" s="29">
        <f>IF($B265='Formulario de Respuestas'!$D264,'Formulario de Respuestas'!$T264,"ES DIFERENTE")</f>
        <v>0</v>
      </c>
      <c r="AW265" s="19" t="str">
        <f>IFERROR(VLOOKUP(CONCATENATE(AV$1,AV265),'Formulario de Preguntas'!$C$2:$FN$85,3,FALSE),"")</f>
        <v/>
      </c>
      <c r="AX265" s="1" t="str">
        <f>IFERROR(VLOOKUP(CONCATENATE(AV$1,AV265),'Formulario de Preguntas'!$C$2:$FN$85,4,FALSE),"")</f>
        <v/>
      </c>
      <c r="AY265" s="29">
        <f>IF($B265='Formulario de Respuestas'!$D264,'Formulario de Respuestas'!$U264,"ES DIFERENTE")</f>
        <v>0</v>
      </c>
      <c r="AZ265" s="19" t="str">
        <f>IFERROR(VLOOKUP(CONCATENATE(AY$1,AY265),'Formulario de Preguntas'!$C$2:$FN$85,3,FALSE),"")</f>
        <v/>
      </c>
      <c r="BA265" s="1" t="str">
        <f>IFERROR(VLOOKUP(CONCATENATE(AY$1,AY265),'Formulario de Preguntas'!$C$2:$FN$85,4,FALSE),"")</f>
        <v/>
      </c>
      <c r="BB265" s="29">
        <f>IF($B265='Formulario de Respuestas'!$D264,'Formulario de Respuestas'!$V264,"ES DIFERENTE")</f>
        <v>0</v>
      </c>
      <c r="BC265" s="19" t="str">
        <f>IFERROR(VLOOKUP(CONCATENATE(BB$1,BB265),'Formulario de Preguntas'!$C$2:$FN$85,3,FALSE),"")</f>
        <v/>
      </c>
      <c r="BD265" s="1" t="str">
        <f>IFERROR(VLOOKUP(CONCATENATE(BB$1,BB265),'Formulario de Preguntas'!$C$2:$FN$85,4,FALSE),"")</f>
        <v/>
      </c>
      <c r="BE265" s="29">
        <f>IF($B265='Formulario de Respuestas'!$D264,'Formulario de Respuestas'!$W264,"ES DIFERENTE")</f>
        <v>0</v>
      </c>
      <c r="BF265" s="19" t="str">
        <f>IFERROR(VLOOKUP(CONCATENATE(BE$1,BE265),'Formulario de Preguntas'!$C$2:$FN$85,3,FALSE),"")</f>
        <v/>
      </c>
      <c r="BG265" s="1" t="str">
        <f>IFERROR(VLOOKUP(CONCATENATE(BE$1,BE265),'Formulario de Preguntas'!$C$2:$FN$85,4,FALSE),"")</f>
        <v/>
      </c>
      <c r="BH265" s="29">
        <f>IF($B265='Formulario de Respuestas'!$D264,'Formulario de Respuestas'!$X264,"ES DIFERENTE")</f>
        <v>0</v>
      </c>
      <c r="BI265" s="19" t="str">
        <f>IFERROR(VLOOKUP(CONCATENATE(BH$1,BH265),'Formulario de Preguntas'!$C$2:$FN$85,3,FALSE),"")</f>
        <v/>
      </c>
      <c r="BJ265" s="1" t="str">
        <f>IFERROR(VLOOKUP(CONCATENATE(BH$1,BH265),'Formulario de Preguntas'!$C$2:$FN$85,4,FALSE),"")</f>
        <v/>
      </c>
      <c r="BL265" s="29">
        <f>IF($B265='Formulario de Respuestas'!$D264,'Formulario de Respuestas'!$X264,"ES DIFERENTE")</f>
        <v>0</v>
      </c>
      <c r="BM265" s="19" t="str">
        <f>IFERROR(VLOOKUP(CONCATENATE(BL$1,BL265),'Formulario de Preguntas'!$C$2:$FN$85,3,FALSE),"")</f>
        <v/>
      </c>
      <c r="BN265" s="1" t="str">
        <f>IFERROR(VLOOKUP(CONCATENATE(BL$1,BL265),'Formulario de Preguntas'!$C$2:$FN$85,4,FALSE),"")</f>
        <v/>
      </c>
      <c r="BP265" s="1">
        <f t="shared" si="13"/>
        <v>0</v>
      </c>
      <c r="BQ265" s="1">
        <f t="shared" si="14"/>
        <v>0.25</v>
      </c>
      <c r="BR265" s="1">
        <f t="shared" si="12"/>
        <v>0</v>
      </c>
      <c r="BS265" s="1">
        <f>COUNTIF('Formulario de Respuestas'!$E264:$AC264,"A")</f>
        <v>0</v>
      </c>
      <c r="BT265" s="1">
        <f>COUNTIF('Formulario de Respuestas'!$E264:$AC264,"B")</f>
        <v>0</v>
      </c>
      <c r="BU265" s="1">
        <f>COUNTIF('Formulario de Respuestas'!$E264:$AC264,"C")</f>
        <v>0</v>
      </c>
      <c r="BV265" s="1">
        <f>COUNTIF('Formulario de Respuestas'!$E264:$AC264,"D")</f>
        <v>0</v>
      </c>
      <c r="BW265" s="1">
        <f>COUNTIF('Formulario de Respuestas'!$E264:$AC264,"E (RESPUESTA ANULADA)")</f>
        <v>0</v>
      </c>
    </row>
    <row r="266" spans="1:75" x14ac:dyDescent="0.25">
      <c r="A266" s="1">
        <f>'Formulario de Respuestas'!C265</f>
        <v>0</v>
      </c>
      <c r="B266" s="1">
        <f>'Formulario de Respuestas'!D265</f>
        <v>0</v>
      </c>
      <c r="C266" s="29">
        <f>IF($B266='Formulario de Respuestas'!$D265,'Formulario de Respuestas'!$E265,"ES DIFERENTE")</f>
        <v>0</v>
      </c>
      <c r="D266" s="19" t="str">
        <f>IFERROR(VLOOKUP(CONCATENATE(C$1,C266),'Formulario de Preguntas'!$C$2:$FN$85,3,FALSE),"")</f>
        <v/>
      </c>
      <c r="E266" s="1" t="str">
        <f>IFERROR(VLOOKUP(CONCATENATE(C$1,C266),'Formulario de Preguntas'!$C$2:$FN$85,4,FALSE),"")</f>
        <v/>
      </c>
      <c r="F266" s="29">
        <f>IF($B266='Formulario de Respuestas'!$D265,'Formulario de Respuestas'!$F265,"ES DIFERENTE")</f>
        <v>0</v>
      </c>
      <c r="G266" s="19" t="str">
        <f>IFERROR(VLOOKUP(CONCATENATE(F$1,F266),'Formulario de Preguntas'!$C$2:$FN$85,3,FALSE),"")</f>
        <v/>
      </c>
      <c r="H266" s="1" t="str">
        <f>IFERROR(VLOOKUP(CONCATENATE(F$1,F266),'Formulario de Preguntas'!$C$2:$FN$85,4,FALSE),"")</f>
        <v/>
      </c>
      <c r="I266" s="29">
        <f>IF($B266='Formulario de Respuestas'!$D265,'Formulario de Respuestas'!$G265,"ES DIFERENTE")</f>
        <v>0</v>
      </c>
      <c r="J266" s="19" t="str">
        <f>IFERROR(VLOOKUP(CONCATENATE(I$1,I266),'Formulario de Preguntas'!$C$2:$FN$85,3,FALSE),"")</f>
        <v/>
      </c>
      <c r="K266" s="1" t="str">
        <f>IFERROR(VLOOKUP(CONCATENATE(I$1,I266),'Formulario de Preguntas'!$C$2:$FN$85,4,FALSE),"")</f>
        <v/>
      </c>
      <c r="L266" s="29">
        <f>IF($B266='Formulario de Respuestas'!$D265,'Formulario de Respuestas'!$H265,"ES DIFERENTE")</f>
        <v>0</v>
      </c>
      <c r="M266" s="19" t="str">
        <f>IFERROR(VLOOKUP(CONCATENATE(L$1,L266),'Formulario de Preguntas'!$C$2:$FN$85,3,FALSE),"")</f>
        <v/>
      </c>
      <c r="N266" s="1" t="str">
        <f>IFERROR(VLOOKUP(CONCATENATE(L$1,L266),'Formulario de Preguntas'!$C$2:$FN$85,4,FALSE),"")</f>
        <v/>
      </c>
      <c r="O266" s="29">
        <f>IF($B266='Formulario de Respuestas'!$D265,'Formulario de Respuestas'!$I265,"ES DIFERENTE")</f>
        <v>0</v>
      </c>
      <c r="P266" s="19" t="str">
        <f>IFERROR(VLOOKUP(CONCATENATE(O$1,O266),'Formulario de Preguntas'!$C$2:$FN$85,3,FALSE),"")</f>
        <v/>
      </c>
      <c r="Q266" s="1" t="str">
        <f>IFERROR(VLOOKUP(CONCATENATE(O$1,O266),'Formulario de Preguntas'!$C$2:$FN$85,4,FALSE),"")</f>
        <v/>
      </c>
      <c r="R266" s="29">
        <f>IF($B266='Formulario de Respuestas'!$D265,'Formulario de Respuestas'!$J265,"ES DIFERENTE")</f>
        <v>0</v>
      </c>
      <c r="S266" s="19" t="str">
        <f>IFERROR(VLOOKUP(CONCATENATE(R$1,R266),'Formulario de Preguntas'!$C$2:$FN$85,3,FALSE),"")</f>
        <v/>
      </c>
      <c r="T266" s="1" t="str">
        <f>IFERROR(VLOOKUP(CONCATENATE(R$1,R266),'Formulario de Preguntas'!$C$2:$FN$85,4,FALSE),"")</f>
        <v/>
      </c>
      <c r="U266" s="29">
        <f>IF($B266='Formulario de Respuestas'!$D265,'Formulario de Respuestas'!$K265,"ES DIFERENTE")</f>
        <v>0</v>
      </c>
      <c r="V266" s="19" t="str">
        <f>IFERROR(VLOOKUP(CONCATENATE(U$1,U266),'Formulario de Preguntas'!$C$2:$FN$85,3,FALSE),"")</f>
        <v/>
      </c>
      <c r="W266" s="1" t="str">
        <f>IFERROR(VLOOKUP(CONCATENATE(U$1,U266),'Formulario de Preguntas'!$C$2:$FN$85,4,FALSE),"")</f>
        <v/>
      </c>
      <c r="X266" s="29">
        <f>IF($B266='Formulario de Respuestas'!$D265,'Formulario de Respuestas'!$L265,"ES DIFERENTE")</f>
        <v>0</v>
      </c>
      <c r="Y266" s="19" t="str">
        <f>IFERROR(VLOOKUP(CONCATENATE(X$1,X266),'Formulario de Preguntas'!$C$2:$FN$85,3,FALSE),"")</f>
        <v/>
      </c>
      <c r="Z266" s="1" t="str">
        <f>IFERROR(VLOOKUP(CONCATENATE(X$1,X266),'Formulario de Preguntas'!$C$2:$FN$85,4,FALSE),"")</f>
        <v/>
      </c>
      <c r="AA266" s="29">
        <f>IF($B266='Formulario de Respuestas'!$D265,'Formulario de Respuestas'!$M265,"ES DIFERENTE")</f>
        <v>0</v>
      </c>
      <c r="AB266" s="19" t="str">
        <f>IFERROR(VLOOKUP(CONCATENATE(AA$1,AA266),'Formulario de Preguntas'!$C$2:$FN$85,3,FALSE),"")</f>
        <v/>
      </c>
      <c r="AC266" s="1" t="str">
        <f>IFERROR(VLOOKUP(CONCATENATE(AA$1,AA266),'Formulario de Preguntas'!$C$2:$FN$85,4,FALSE),"")</f>
        <v/>
      </c>
      <c r="AD266" s="29">
        <f>IF($B266='Formulario de Respuestas'!$D265,'Formulario de Respuestas'!$N265,"ES DIFERENTE")</f>
        <v>0</v>
      </c>
      <c r="AE266" s="19" t="str">
        <f>IFERROR(VLOOKUP(CONCATENATE(AD$1,AD266),'Formulario de Preguntas'!$C$2:$FN$85,3,FALSE),"")</f>
        <v/>
      </c>
      <c r="AF266" s="1" t="str">
        <f>IFERROR(VLOOKUP(CONCATENATE(AD$1,AD266),'Formulario de Preguntas'!$C$2:$FN$85,4,FALSE),"")</f>
        <v/>
      </c>
      <c r="AG266" s="29">
        <f>IF($B266='Formulario de Respuestas'!$D265,'Formulario de Respuestas'!$O265,"ES DIFERENTE")</f>
        <v>0</v>
      </c>
      <c r="AH266" s="19" t="str">
        <f>IFERROR(VLOOKUP(CONCATENATE(AG$1,AG266),'Formulario de Preguntas'!$C$2:$FN$85,3,FALSE),"")</f>
        <v/>
      </c>
      <c r="AI266" s="1" t="str">
        <f>IFERROR(VLOOKUP(CONCATENATE(AG$1,AG266),'Formulario de Preguntas'!$C$2:$FN$85,4,FALSE),"")</f>
        <v/>
      </c>
      <c r="AJ266" s="29">
        <f>IF($B266='Formulario de Respuestas'!$D265,'Formulario de Respuestas'!$P265,"ES DIFERENTE")</f>
        <v>0</v>
      </c>
      <c r="AK266" s="19" t="str">
        <f>IFERROR(VLOOKUP(CONCATENATE(AJ$1,AJ266),'Formulario de Preguntas'!$C$2:$FN$85,3,FALSE),"")</f>
        <v/>
      </c>
      <c r="AL266" s="1" t="str">
        <f>IFERROR(VLOOKUP(CONCATENATE(AJ$1,AJ266),'Formulario de Preguntas'!$C$2:$FN$85,4,FALSE),"")</f>
        <v/>
      </c>
      <c r="AM266" s="29">
        <f>IF($B266='Formulario de Respuestas'!$D265,'Formulario de Respuestas'!$Q265,"ES DIFERENTE")</f>
        <v>0</v>
      </c>
      <c r="AN266" s="19" t="str">
        <f>IFERROR(VLOOKUP(CONCATENATE(AM$1,AM266),'Formulario de Preguntas'!$C$2:$FN$85,3,FALSE),"")</f>
        <v/>
      </c>
      <c r="AO266" s="1" t="str">
        <f>IFERROR(VLOOKUP(CONCATENATE(AM$1,AM266),'Formulario de Preguntas'!$C$2:$FN$85,4,FALSE),"")</f>
        <v/>
      </c>
      <c r="AP266" s="29">
        <f>IF($B266='Formulario de Respuestas'!$D265,'Formulario de Respuestas'!$R265,"ES DIFERENTE")</f>
        <v>0</v>
      </c>
      <c r="AQ266" s="19" t="str">
        <f>IFERROR(VLOOKUP(CONCATENATE(AP$1,AP266),'Formulario de Preguntas'!$C$2:$FN$85,3,FALSE),"")</f>
        <v/>
      </c>
      <c r="AR266" s="1" t="str">
        <f>IFERROR(VLOOKUP(CONCATENATE(AP$1,AP266),'Formulario de Preguntas'!$C$2:$FN$85,4,FALSE),"")</f>
        <v/>
      </c>
      <c r="AS266" s="29">
        <f>IF($B266='Formulario de Respuestas'!$D265,'Formulario de Respuestas'!$S265,"ES DIFERENTE")</f>
        <v>0</v>
      </c>
      <c r="AT266" s="19" t="str">
        <f>IFERROR(VLOOKUP(CONCATENATE(AS$1,AS266),'Formulario de Preguntas'!$C$2:$FN$85,3,FALSE),"")</f>
        <v/>
      </c>
      <c r="AU266" s="1" t="str">
        <f>IFERROR(VLOOKUP(CONCATENATE(AS$1,AS266),'Formulario de Preguntas'!$C$2:$FN$85,4,FALSE),"")</f>
        <v/>
      </c>
      <c r="AV266" s="29">
        <f>IF($B266='Formulario de Respuestas'!$D265,'Formulario de Respuestas'!$T265,"ES DIFERENTE")</f>
        <v>0</v>
      </c>
      <c r="AW266" s="19" t="str">
        <f>IFERROR(VLOOKUP(CONCATENATE(AV$1,AV266),'Formulario de Preguntas'!$C$2:$FN$85,3,FALSE),"")</f>
        <v/>
      </c>
      <c r="AX266" s="1" t="str">
        <f>IFERROR(VLOOKUP(CONCATENATE(AV$1,AV266),'Formulario de Preguntas'!$C$2:$FN$85,4,FALSE),"")</f>
        <v/>
      </c>
      <c r="AY266" s="29">
        <f>IF($B266='Formulario de Respuestas'!$D265,'Formulario de Respuestas'!$U265,"ES DIFERENTE")</f>
        <v>0</v>
      </c>
      <c r="AZ266" s="19" t="str">
        <f>IFERROR(VLOOKUP(CONCATENATE(AY$1,AY266),'Formulario de Preguntas'!$C$2:$FN$85,3,FALSE),"")</f>
        <v/>
      </c>
      <c r="BA266" s="1" t="str">
        <f>IFERROR(VLOOKUP(CONCATENATE(AY$1,AY266),'Formulario de Preguntas'!$C$2:$FN$85,4,FALSE),"")</f>
        <v/>
      </c>
      <c r="BB266" s="29">
        <f>IF($B266='Formulario de Respuestas'!$D265,'Formulario de Respuestas'!$V265,"ES DIFERENTE")</f>
        <v>0</v>
      </c>
      <c r="BC266" s="19" t="str">
        <f>IFERROR(VLOOKUP(CONCATENATE(BB$1,BB266),'Formulario de Preguntas'!$C$2:$FN$85,3,FALSE),"")</f>
        <v/>
      </c>
      <c r="BD266" s="1" t="str">
        <f>IFERROR(VLOOKUP(CONCATENATE(BB$1,BB266),'Formulario de Preguntas'!$C$2:$FN$85,4,FALSE),"")</f>
        <v/>
      </c>
      <c r="BE266" s="29">
        <f>IF($B266='Formulario de Respuestas'!$D265,'Formulario de Respuestas'!$W265,"ES DIFERENTE")</f>
        <v>0</v>
      </c>
      <c r="BF266" s="19" t="str">
        <f>IFERROR(VLOOKUP(CONCATENATE(BE$1,BE266),'Formulario de Preguntas'!$C$2:$FN$85,3,FALSE),"")</f>
        <v/>
      </c>
      <c r="BG266" s="1" t="str">
        <f>IFERROR(VLOOKUP(CONCATENATE(BE$1,BE266),'Formulario de Preguntas'!$C$2:$FN$85,4,FALSE),"")</f>
        <v/>
      </c>
      <c r="BH266" s="29">
        <f>IF($B266='Formulario de Respuestas'!$D265,'Formulario de Respuestas'!$X265,"ES DIFERENTE")</f>
        <v>0</v>
      </c>
      <c r="BI266" s="19" t="str">
        <f>IFERROR(VLOOKUP(CONCATENATE(BH$1,BH266),'Formulario de Preguntas'!$C$2:$FN$85,3,FALSE),"")</f>
        <v/>
      </c>
      <c r="BJ266" s="1" t="str">
        <f>IFERROR(VLOOKUP(CONCATENATE(BH$1,BH266),'Formulario de Preguntas'!$C$2:$FN$85,4,FALSE),"")</f>
        <v/>
      </c>
      <c r="BL266" s="29">
        <f>IF($B266='Formulario de Respuestas'!$D265,'Formulario de Respuestas'!$X265,"ES DIFERENTE")</f>
        <v>0</v>
      </c>
      <c r="BM266" s="19" t="str">
        <f>IFERROR(VLOOKUP(CONCATENATE(BL$1,BL266),'Formulario de Preguntas'!$C$2:$FN$85,3,FALSE),"")</f>
        <v/>
      </c>
      <c r="BN266" s="1" t="str">
        <f>IFERROR(VLOOKUP(CONCATENATE(BL$1,BL266),'Formulario de Preguntas'!$C$2:$FN$85,4,FALSE),"")</f>
        <v/>
      </c>
      <c r="BP266" s="1">
        <f t="shared" si="13"/>
        <v>0</v>
      </c>
      <c r="BQ266" s="1">
        <f t="shared" si="14"/>
        <v>0.25</v>
      </c>
      <c r="BR266" s="1">
        <f t="shared" si="12"/>
        <v>0</v>
      </c>
      <c r="BS266" s="1">
        <f>COUNTIF('Formulario de Respuestas'!$E265:$AC265,"A")</f>
        <v>0</v>
      </c>
      <c r="BT266" s="1">
        <f>COUNTIF('Formulario de Respuestas'!$E265:$AC265,"B")</f>
        <v>0</v>
      </c>
      <c r="BU266" s="1">
        <f>COUNTIF('Formulario de Respuestas'!$E265:$AC265,"C")</f>
        <v>0</v>
      </c>
      <c r="BV266" s="1">
        <f>COUNTIF('Formulario de Respuestas'!$E265:$AC265,"D")</f>
        <v>0</v>
      </c>
      <c r="BW266" s="1">
        <f>COUNTIF('Formulario de Respuestas'!$E265:$AC265,"E (RESPUESTA ANULADA)")</f>
        <v>0</v>
      </c>
    </row>
    <row r="267" spans="1:75" x14ac:dyDescent="0.25">
      <c r="A267" s="1">
        <f>'Formulario de Respuestas'!C266</f>
        <v>0</v>
      </c>
      <c r="B267" s="1">
        <f>'Formulario de Respuestas'!D266</f>
        <v>0</v>
      </c>
      <c r="C267" s="29">
        <f>IF($B267='Formulario de Respuestas'!$D266,'Formulario de Respuestas'!$E266,"ES DIFERENTE")</f>
        <v>0</v>
      </c>
      <c r="D267" s="19" t="str">
        <f>IFERROR(VLOOKUP(CONCATENATE(C$1,C267),'Formulario de Preguntas'!$C$2:$FN$85,3,FALSE),"")</f>
        <v/>
      </c>
      <c r="E267" s="1" t="str">
        <f>IFERROR(VLOOKUP(CONCATENATE(C$1,C267),'Formulario de Preguntas'!$C$2:$FN$85,4,FALSE),"")</f>
        <v/>
      </c>
      <c r="F267" s="29">
        <f>IF($B267='Formulario de Respuestas'!$D266,'Formulario de Respuestas'!$F266,"ES DIFERENTE")</f>
        <v>0</v>
      </c>
      <c r="G267" s="19" t="str">
        <f>IFERROR(VLOOKUP(CONCATENATE(F$1,F267),'Formulario de Preguntas'!$C$2:$FN$85,3,FALSE),"")</f>
        <v/>
      </c>
      <c r="H267" s="1" t="str">
        <f>IFERROR(VLOOKUP(CONCATENATE(F$1,F267),'Formulario de Preguntas'!$C$2:$FN$85,4,FALSE),"")</f>
        <v/>
      </c>
      <c r="I267" s="29">
        <f>IF($B267='Formulario de Respuestas'!$D266,'Formulario de Respuestas'!$G266,"ES DIFERENTE")</f>
        <v>0</v>
      </c>
      <c r="J267" s="19" t="str">
        <f>IFERROR(VLOOKUP(CONCATENATE(I$1,I267),'Formulario de Preguntas'!$C$2:$FN$85,3,FALSE),"")</f>
        <v/>
      </c>
      <c r="K267" s="1" t="str">
        <f>IFERROR(VLOOKUP(CONCATENATE(I$1,I267),'Formulario de Preguntas'!$C$2:$FN$85,4,FALSE),"")</f>
        <v/>
      </c>
      <c r="L267" s="29">
        <f>IF($B267='Formulario de Respuestas'!$D266,'Formulario de Respuestas'!$H266,"ES DIFERENTE")</f>
        <v>0</v>
      </c>
      <c r="M267" s="19" t="str">
        <f>IFERROR(VLOOKUP(CONCATENATE(L$1,L267),'Formulario de Preguntas'!$C$2:$FN$85,3,FALSE),"")</f>
        <v/>
      </c>
      <c r="N267" s="1" t="str">
        <f>IFERROR(VLOOKUP(CONCATENATE(L$1,L267),'Formulario de Preguntas'!$C$2:$FN$85,4,FALSE),"")</f>
        <v/>
      </c>
      <c r="O267" s="29">
        <f>IF($B267='Formulario de Respuestas'!$D266,'Formulario de Respuestas'!$I266,"ES DIFERENTE")</f>
        <v>0</v>
      </c>
      <c r="P267" s="19" t="str">
        <f>IFERROR(VLOOKUP(CONCATENATE(O$1,O267),'Formulario de Preguntas'!$C$2:$FN$85,3,FALSE),"")</f>
        <v/>
      </c>
      <c r="Q267" s="1" t="str">
        <f>IFERROR(VLOOKUP(CONCATENATE(O$1,O267),'Formulario de Preguntas'!$C$2:$FN$85,4,FALSE),"")</f>
        <v/>
      </c>
      <c r="R267" s="29">
        <f>IF($B267='Formulario de Respuestas'!$D266,'Formulario de Respuestas'!$J266,"ES DIFERENTE")</f>
        <v>0</v>
      </c>
      <c r="S267" s="19" t="str">
        <f>IFERROR(VLOOKUP(CONCATENATE(R$1,R267),'Formulario de Preguntas'!$C$2:$FN$85,3,FALSE),"")</f>
        <v/>
      </c>
      <c r="T267" s="1" t="str">
        <f>IFERROR(VLOOKUP(CONCATENATE(R$1,R267),'Formulario de Preguntas'!$C$2:$FN$85,4,FALSE),"")</f>
        <v/>
      </c>
      <c r="U267" s="29">
        <f>IF($B267='Formulario de Respuestas'!$D266,'Formulario de Respuestas'!$K266,"ES DIFERENTE")</f>
        <v>0</v>
      </c>
      <c r="V267" s="19" t="str">
        <f>IFERROR(VLOOKUP(CONCATENATE(U$1,U267),'Formulario de Preguntas'!$C$2:$FN$85,3,FALSE),"")</f>
        <v/>
      </c>
      <c r="W267" s="1" t="str">
        <f>IFERROR(VLOOKUP(CONCATENATE(U$1,U267),'Formulario de Preguntas'!$C$2:$FN$85,4,FALSE),"")</f>
        <v/>
      </c>
      <c r="X267" s="29">
        <f>IF($B267='Formulario de Respuestas'!$D266,'Formulario de Respuestas'!$L266,"ES DIFERENTE")</f>
        <v>0</v>
      </c>
      <c r="Y267" s="19" t="str">
        <f>IFERROR(VLOOKUP(CONCATENATE(X$1,X267),'Formulario de Preguntas'!$C$2:$FN$85,3,FALSE),"")</f>
        <v/>
      </c>
      <c r="Z267" s="1" t="str">
        <f>IFERROR(VLOOKUP(CONCATENATE(X$1,X267),'Formulario de Preguntas'!$C$2:$FN$85,4,FALSE),"")</f>
        <v/>
      </c>
      <c r="AA267" s="29">
        <f>IF($B267='Formulario de Respuestas'!$D266,'Formulario de Respuestas'!$M266,"ES DIFERENTE")</f>
        <v>0</v>
      </c>
      <c r="AB267" s="19" t="str">
        <f>IFERROR(VLOOKUP(CONCATENATE(AA$1,AA267),'Formulario de Preguntas'!$C$2:$FN$85,3,FALSE),"")</f>
        <v/>
      </c>
      <c r="AC267" s="1" t="str">
        <f>IFERROR(VLOOKUP(CONCATENATE(AA$1,AA267),'Formulario de Preguntas'!$C$2:$FN$85,4,FALSE),"")</f>
        <v/>
      </c>
      <c r="AD267" s="29">
        <f>IF($B267='Formulario de Respuestas'!$D266,'Formulario de Respuestas'!$N266,"ES DIFERENTE")</f>
        <v>0</v>
      </c>
      <c r="AE267" s="19" t="str">
        <f>IFERROR(VLOOKUP(CONCATENATE(AD$1,AD267),'Formulario de Preguntas'!$C$2:$FN$85,3,FALSE),"")</f>
        <v/>
      </c>
      <c r="AF267" s="1" t="str">
        <f>IFERROR(VLOOKUP(CONCATENATE(AD$1,AD267),'Formulario de Preguntas'!$C$2:$FN$85,4,FALSE),"")</f>
        <v/>
      </c>
      <c r="AG267" s="29">
        <f>IF($B267='Formulario de Respuestas'!$D266,'Formulario de Respuestas'!$O266,"ES DIFERENTE")</f>
        <v>0</v>
      </c>
      <c r="AH267" s="19" t="str">
        <f>IFERROR(VLOOKUP(CONCATENATE(AG$1,AG267),'Formulario de Preguntas'!$C$2:$FN$85,3,FALSE),"")</f>
        <v/>
      </c>
      <c r="AI267" s="1" t="str">
        <f>IFERROR(VLOOKUP(CONCATENATE(AG$1,AG267),'Formulario de Preguntas'!$C$2:$FN$85,4,FALSE),"")</f>
        <v/>
      </c>
      <c r="AJ267" s="29">
        <f>IF($B267='Formulario de Respuestas'!$D266,'Formulario de Respuestas'!$P266,"ES DIFERENTE")</f>
        <v>0</v>
      </c>
      <c r="AK267" s="19" t="str">
        <f>IFERROR(VLOOKUP(CONCATENATE(AJ$1,AJ267),'Formulario de Preguntas'!$C$2:$FN$85,3,FALSE),"")</f>
        <v/>
      </c>
      <c r="AL267" s="1" t="str">
        <f>IFERROR(VLOOKUP(CONCATENATE(AJ$1,AJ267),'Formulario de Preguntas'!$C$2:$FN$85,4,FALSE),"")</f>
        <v/>
      </c>
      <c r="AM267" s="29">
        <f>IF($B267='Formulario de Respuestas'!$D266,'Formulario de Respuestas'!$Q266,"ES DIFERENTE")</f>
        <v>0</v>
      </c>
      <c r="AN267" s="19" t="str">
        <f>IFERROR(VLOOKUP(CONCATENATE(AM$1,AM267),'Formulario de Preguntas'!$C$2:$FN$85,3,FALSE),"")</f>
        <v/>
      </c>
      <c r="AO267" s="1" t="str">
        <f>IFERROR(VLOOKUP(CONCATENATE(AM$1,AM267),'Formulario de Preguntas'!$C$2:$FN$85,4,FALSE),"")</f>
        <v/>
      </c>
      <c r="AP267" s="29">
        <f>IF($B267='Formulario de Respuestas'!$D266,'Formulario de Respuestas'!$R266,"ES DIFERENTE")</f>
        <v>0</v>
      </c>
      <c r="AQ267" s="19" t="str">
        <f>IFERROR(VLOOKUP(CONCATENATE(AP$1,AP267),'Formulario de Preguntas'!$C$2:$FN$85,3,FALSE),"")</f>
        <v/>
      </c>
      <c r="AR267" s="1" t="str">
        <f>IFERROR(VLOOKUP(CONCATENATE(AP$1,AP267),'Formulario de Preguntas'!$C$2:$FN$85,4,FALSE),"")</f>
        <v/>
      </c>
      <c r="AS267" s="29">
        <f>IF($B267='Formulario de Respuestas'!$D266,'Formulario de Respuestas'!$S266,"ES DIFERENTE")</f>
        <v>0</v>
      </c>
      <c r="AT267" s="19" t="str">
        <f>IFERROR(VLOOKUP(CONCATENATE(AS$1,AS267),'Formulario de Preguntas'!$C$2:$FN$85,3,FALSE),"")</f>
        <v/>
      </c>
      <c r="AU267" s="1" t="str">
        <f>IFERROR(VLOOKUP(CONCATENATE(AS$1,AS267),'Formulario de Preguntas'!$C$2:$FN$85,4,FALSE),"")</f>
        <v/>
      </c>
      <c r="AV267" s="29">
        <f>IF($B267='Formulario de Respuestas'!$D266,'Formulario de Respuestas'!$T266,"ES DIFERENTE")</f>
        <v>0</v>
      </c>
      <c r="AW267" s="19" t="str">
        <f>IFERROR(VLOOKUP(CONCATENATE(AV$1,AV267),'Formulario de Preguntas'!$C$2:$FN$85,3,FALSE),"")</f>
        <v/>
      </c>
      <c r="AX267" s="1" t="str">
        <f>IFERROR(VLOOKUP(CONCATENATE(AV$1,AV267),'Formulario de Preguntas'!$C$2:$FN$85,4,FALSE),"")</f>
        <v/>
      </c>
      <c r="AY267" s="29">
        <f>IF($B267='Formulario de Respuestas'!$D266,'Formulario de Respuestas'!$U266,"ES DIFERENTE")</f>
        <v>0</v>
      </c>
      <c r="AZ267" s="19" t="str">
        <f>IFERROR(VLOOKUP(CONCATENATE(AY$1,AY267),'Formulario de Preguntas'!$C$2:$FN$85,3,FALSE),"")</f>
        <v/>
      </c>
      <c r="BA267" s="1" t="str">
        <f>IFERROR(VLOOKUP(CONCATENATE(AY$1,AY267),'Formulario de Preguntas'!$C$2:$FN$85,4,FALSE),"")</f>
        <v/>
      </c>
      <c r="BB267" s="29">
        <f>IF($B267='Formulario de Respuestas'!$D266,'Formulario de Respuestas'!$V266,"ES DIFERENTE")</f>
        <v>0</v>
      </c>
      <c r="BC267" s="19" t="str">
        <f>IFERROR(VLOOKUP(CONCATENATE(BB$1,BB267),'Formulario de Preguntas'!$C$2:$FN$85,3,FALSE),"")</f>
        <v/>
      </c>
      <c r="BD267" s="1" t="str">
        <f>IFERROR(VLOOKUP(CONCATENATE(BB$1,BB267),'Formulario de Preguntas'!$C$2:$FN$85,4,FALSE),"")</f>
        <v/>
      </c>
      <c r="BE267" s="29">
        <f>IF($B267='Formulario de Respuestas'!$D266,'Formulario de Respuestas'!$W266,"ES DIFERENTE")</f>
        <v>0</v>
      </c>
      <c r="BF267" s="19" t="str">
        <f>IFERROR(VLOOKUP(CONCATENATE(BE$1,BE267),'Formulario de Preguntas'!$C$2:$FN$85,3,FALSE),"")</f>
        <v/>
      </c>
      <c r="BG267" s="1" t="str">
        <f>IFERROR(VLOOKUP(CONCATENATE(BE$1,BE267),'Formulario de Preguntas'!$C$2:$FN$85,4,FALSE),"")</f>
        <v/>
      </c>
      <c r="BH267" s="29">
        <f>IF($B267='Formulario de Respuestas'!$D266,'Formulario de Respuestas'!$X266,"ES DIFERENTE")</f>
        <v>0</v>
      </c>
      <c r="BI267" s="19" t="str">
        <f>IFERROR(VLOOKUP(CONCATENATE(BH$1,BH267),'Formulario de Preguntas'!$C$2:$FN$85,3,FALSE),"")</f>
        <v/>
      </c>
      <c r="BJ267" s="1" t="str">
        <f>IFERROR(VLOOKUP(CONCATENATE(BH$1,BH267),'Formulario de Preguntas'!$C$2:$FN$85,4,FALSE),"")</f>
        <v/>
      </c>
      <c r="BL267" s="29">
        <f>IF($B267='Formulario de Respuestas'!$D266,'Formulario de Respuestas'!$X266,"ES DIFERENTE")</f>
        <v>0</v>
      </c>
      <c r="BM267" s="19" t="str">
        <f>IFERROR(VLOOKUP(CONCATENATE(BL$1,BL267),'Formulario de Preguntas'!$C$2:$FN$85,3,FALSE),"")</f>
        <v/>
      </c>
      <c r="BN267" s="1" t="str">
        <f>IFERROR(VLOOKUP(CONCATENATE(BL$1,BL267),'Formulario de Preguntas'!$C$2:$FN$85,4,FALSE),"")</f>
        <v/>
      </c>
      <c r="BP267" s="1">
        <f t="shared" si="13"/>
        <v>0</v>
      </c>
      <c r="BQ267" s="1">
        <f t="shared" si="14"/>
        <v>0.25</v>
      </c>
      <c r="BR267" s="1">
        <f t="shared" si="12"/>
        <v>0</v>
      </c>
      <c r="BS267" s="1">
        <f>COUNTIF('Formulario de Respuestas'!$E266:$AC266,"A")</f>
        <v>0</v>
      </c>
      <c r="BT267" s="1">
        <f>COUNTIF('Formulario de Respuestas'!$E266:$AC266,"B")</f>
        <v>0</v>
      </c>
      <c r="BU267" s="1">
        <f>COUNTIF('Formulario de Respuestas'!$E266:$AC266,"C")</f>
        <v>0</v>
      </c>
      <c r="BV267" s="1">
        <f>COUNTIF('Formulario de Respuestas'!$E266:$AC266,"D")</f>
        <v>0</v>
      </c>
      <c r="BW267" s="1">
        <f>COUNTIF('Formulario de Respuestas'!$E266:$AC266,"E (RESPUESTA ANULADA)")</f>
        <v>0</v>
      </c>
    </row>
    <row r="268" spans="1:75" x14ac:dyDescent="0.25">
      <c r="A268" s="1">
        <f>'Formulario de Respuestas'!C267</f>
        <v>0</v>
      </c>
      <c r="B268" s="1">
        <f>'Formulario de Respuestas'!D267</f>
        <v>0</v>
      </c>
      <c r="C268" s="29">
        <f>IF($B268='Formulario de Respuestas'!$D267,'Formulario de Respuestas'!$E267,"ES DIFERENTE")</f>
        <v>0</v>
      </c>
      <c r="D268" s="19" t="str">
        <f>IFERROR(VLOOKUP(CONCATENATE(C$1,C268),'Formulario de Preguntas'!$C$2:$FN$85,3,FALSE),"")</f>
        <v/>
      </c>
      <c r="E268" s="1" t="str">
        <f>IFERROR(VLOOKUP(CONCATENATE(C$1,C268),'Formulario de Preguntas'!$C$2:$FN$85,4,FALSE),"")</f>
        <v/>
      </c>
      <c r="F268" s="29">
        <f>IF($B268='Formulario de Respuestas'!$D267,'Formulario de Respuestas'!$F267,"ES DIFERENTE")</f>
        <v>0</v>
      </c>
      <c r="G268" s="19" t="str">
        <f>IFERROR(VLOOKUP(CONCATENATE(F$1,F268),'Formulario de Preguntas'!$C$2:$FN$85,3,FALSE),"")</f>
        <v/>
      </c>
      <c r="H268" s="1" t="str">
        <f>IFERROR(VLOOKUP(CONCATENATE(F$1,F268),'Formulario de Preguntas'!$C$2:$FN$85,4,FALSE),"")</f>
        <v/>
      </c>
      <c r="I268" s="29">
        <f>IF($B268='Formulario de Respuestas'!$D267,'Formulario de Respuestas'!$G267,"ES DIFERENTE")</f>
        <v>0</v>
      </c>
      <c r="J268" s="19" t="str">
        <f>IFERROR(VLOOKUP(CONCATENATE(I$1,I268),'Formulario de Preguntas'!$C$2:$FN$85,3,FALSE),"")</f>
        <v/>
      </c>
      <c r="K268" s="1" t="str">
        <f>IFERROR(VLOOKUP(CONCATENATE(I$1,I268),'Formulario de Preguntas'!$C$2:$FN$85,4,FALSE),"")</f>
        <v/>
      </c>
      <c r="L268" s="29">
        <f>IF($B268='Formulario de Respuestas'!$D267,'Formulario de Respuestas'!$H267,"ES DIFERENTE")</f>
        <v>0</v>
      </c>
      <c r="M268" s="19" t="str">
        <f>IFERROR(VLOOKUP(CONCATENATE(L$1,L268),'Formulario de Preguntas'!$C$2:$FN$85,3,FALSE),"")</f>
        <v/>
      </c>
      <c r="N268" s="1" t="str">
        <f>IFERROR(VLOOKUP(CONCATENATE(L$1,L268),'Formulario de Preguntas'!$C$2:$FN$85,4,FALSE),"")</f>
        <v/>
      </c>
      <c r="O268" s="29">
        <f>IF($B268='Formulario de Respuestas'!$D267,'Formulario de Respuestas'!$I267,"ES DIFERENTE")</f>
        <v>0</v>
      </c>
      <c r="P268" s="19" t="str">
        <f>IFERROR(VLOOKUP(CONCATENATE(O$1,O268),'Formulario de Preguntas'!$C$2:$FN$85,3,FALSE),"")</f>
        <v/>
      </c>
      <c r="Q268" s="1" t="str">
        <f>IFERROR(VLOOKUP(CONCATENATE(O$1,O268),'Formulario de Preguntas'!$C$2:$FN$85,4,FALSE),"")</f>
        <v/>
      </c>
      <c r="R268" s="29">
        <f>IF($B268='Formulario de Respuestas'!$D267,'Formulario de Respuestas'!$J267,"ES DIFERENTE")</f>
        <v>0</v>
      </c>
      <c r="S268" s="19" t="str">
        <f>IFERROR(VLOOKUP(CONCATENATE(R$1,R268),'Formulario de Preguntas'!$C$2:$FN$85,3,FALSE),"")</f>
        <v/>
      </c>
      <c r="T268" s="1" t="str">
        <f>IFERROR(VLOOKUP(CONCATENATE(R$1,R268),'Formulario de Preguntas'!$C$2:$FN$85,4,FALSE),"")</f>
        <v/>
      </c>
      <c r="U268" s="29">
        <f>IF($B268='Formulario de Respuestas'!$D267,'Formulario de Respuestas'!$K267,"ES DIFERENTE")</f>
        <v>0</v>
      </c>
      <c r="V268" s="19" t="str">
        <f>IFERROR(VLOOKUP(CONCATENATE(U$1,U268),'Formulario de Preguntas'!$C$2:$FN$85,3,FALSE),"")</f>
        <v/>
      </c>
      <c r="W268" s="1" t="str">
        <f>IFERROR(VLOOKUP(CONCATENATE(U$1,U268),'Formulario de Preguntas'!$C$2:$FN$85,4,FALSE),"")</f>
        <v/>
      </c>
      <c r="X268" s="29">
        <f>IF($B268='Formulario de Respuestas'!$D267,'Formulario de Respuestas'!$L267,"ES DIFERENTE")</f>
        <v>0</v>
      </c>
      <c r="Y268" s="19" t="str">
        <f>IFERROR(VLOOKUP(CONCATENATE(X$1,X268),'Formulario de Preguntas'!$C$2:$FN$85,3,FALSE),"")</f>
        <v/>
      </c>
      <c r="Z268" s="1" t="str">
        <f>IFERROR(VLOOKUP(CONCATENATE(X$1,X268),'Formulario de Preguntas'!$C$2:$FN$85,4,FALSE),"")</f>
        <v/>
      </c>
      <c r="AA268" s="29">
        <f>IF($B268='Formulario de Respuestas'!$D267,'Formulario de Respuestas'!$M267,"ES DIFERENTE")</f>
        <v>0</v>
      </c>
      <c r="AB268" s="19" t="str">
        <f>IFERROR(VLOOKUP(CONCATENATE(AA$1,AA268),'Formulario de Preguntas'!$C$2:$FN$85,3,FALSE),"")</f>
        <v/>
      </c>
      <c r="AC268" s="1" t="str">
        <f>IFERROR(VLOOKUP(CONCATENATE(AA$1,AA268),'Formulario de Preguntas'!$C$2:$FN$85,4,FALSE),"")</f>
        <v/>
      </c>
      <c r="AD268" s="29">
        <f>IF($B268='Formulario de Respuestas'!$D267,'Formulario de Respuestas'!$N267,"ES DIFERENTE")</f>
        <v>0</v>
      </c>
      <c r="AE268" s="19" t="str">
        <f>IFERROR(VLOOKUP(CONCATENATE(AD$1,AD268),'Formulario de Preguntas'!$C$2:$FN$85,3,FALSE),"")</f>
        <v/>
      </c>
      <c r="AF268" s="1" t="str">
        <f>IFERROR(VLOOKUP(CONCATENATE(AD$1,AD268),'Formulario de Preguntas'!$C$2:$FN$85,4,FALSE),"")</f>
        <v/>
      </c>
      <c r="AG268" s="29">
        <f>IF($B268='Formulario de Respuestas'!$D267,'Formulario de Respuestas'!$O267,"ES DIFERENTE")</f>
        <v>0</v>
      </c>
      <c r="AH268" s="19" t="str">
        <f>IFERROR(VLOOKUP(CONCATENATE(AG$1,AG268),'Formulario de Preguntas'!$C$2:$FN$85,3,FALSE),"")</f>
        <v/>
      </c>
      <c r="AI268" s="1" t="str">
        <f>IFERROR(VLOOKUP(CONCATENATE(AG$1,AG268),'Formulario de Preguntas'!$C$2:$FN$85,4,FALSE),"")</f>
        <v/>
      </c>
      <c r="AJ268" s="29">
        <f>IF($B268='Formulario de Respuestas'!$D267,'Formulario de Respuestas'!$P267,"ES DIFERENTE")</f>
        <v>0</v>
      </c>
      <c r="AK268" s="19" t="str">
        <f>IFERROR(VLOOKUP(CONCATENATE(AJ$1,AJ268),'Formulario de Preguntas'!$C$2:$FN$85,3,FALSE),"")</f>
        <v/>
      </c>
      <c r="AL268" s="1" t="str">
        <f>IFERROR(VLOOKUP(CONCATENATE(AJ$1,AJ268),'Formulario de Preguntas'!$C$2:$FN$85,4,FALSE),"")</f>
        <v/>
      </c>
      <c r="AM268" s="29">
        <f>IF($B268='Formulario de Respuestas'!$D267,'Formulario de Respuestas'!$Q267,"ES DIFERENTE")</f>
        <v>0</v>
      </c>
      <c r="AN268" s="19" t="str">
        <f>IFERROR(VLOOKUP(CONCATENATE(AM$1,AM268),'Formulario de Preguntas'!$C$2:$FN$85,3,FALSE),"")</f>
        <v/>
      </c>
      <c r="AO268" s="1" t="str">
        <f>IFERROR(VLOOKUP(CONCATENATE(AM$1,AM268),'Formulario de Preguntas'!$C$2:$FN$85,4,FALSE),"")</f>
        <v/>
      </c>
      <c r="AP268" s="29">
        <f>IF($B268='Formulario de Respuestas'!$D267,'Formulario de Respuestas'!$R267,"ES DIFERENTE")</f>
        <v>0</v>
      </c>
      <c r="AQ268" s="19" t="str">
        <f>IFERROR(VLOOKUP(CONCATENATE(AP$1,AP268),'Formulario de Preguntas'!$C$2:$FN$85,3,FALSE),"")</f>
        <v/>
      </c>
      <c r="AR268" s="1" t="str">
        <f>IFERROR(VLOOKUP(CONCATENATE(AP$1,AP268),'Formulario de Preguntas'!$C$2:$FN$85,4,FALSE),"")</f>
        <v/>
      </c>
      <c r="AS268" s="29">
        <f>IF($B268='Formulario de Respuestas'!$D267,'Formulario de Respuestas'!$S267,"ES DIFERENTE")</f>
        <v>0</v>
      </c>
      <c r="AT268" s="19" t="str">
        <f>IFERROR(VLOOKUP(CONCATENATE(AS$1,AS268),'Formulario de Preguntas'!$C$2:$FN$85,3,FALSE),"")</f>
        <v/>
      </c>
      <c r="AU268" s="1" t="str">
        <f>IFERROR(VLOOKUP(CONCATENATE(AS$1,AS268),'Formulario de Preguntas'!$C$2:$FN$85,4,FALSE),"")</f>
        <v/>
      </c>
      <c r="AV268" s="29">
        <f>IF($B268='Formulario de Respuestas'!$D267,'Formulario de Respuestas'!$T267,"ES DIFERENTE")</f>
        <v>0</v>
      </c>
      <c r="AW268" s="19" t="str">
        <f>IFERROR(VLOOKUP(CONCATENATE(AV$1,AV268),'Formulario de Preguntas'!$C$2:$FN$85,3,FALSE),"")</f>
        <v/>
      </c>
      <c r="AX268" s="1" t="str">
        <f>IFERROR(VLOOKUP(CONCATENATE(AV$1,AV268),'Formulario de Preguntas'!$C$2:$FN$85,4,FALSE),"")</f>
        <v/>
      </c>
      <c r="AY268" s="29">
        <f>IF($B268='Formulario de Respuestas'!$D267,'Formulario de Respuestas'!$U267,"ES DIFERENTE")</f>
        <v>0</v>
      </c>
      <c r="AZ268" s="19" t="str">
        <f>IFERROR(VLOOKUP(CONCATENATE(AY$1,AY268),'Formulario de Preguntas'!$C$2:$FN$85,3,FALSE),"")</f>
        <v/>
      </c>
      <c r="BA268" s="1" t="str">
        <f>IFERROR(VLOOKUP(CONCATENATE(AY$1,AY268),'Formulario de Preguntas'!$C$2:$FN$85,4,FALSE),"")</f>
        <v/>
      </c>
      <c r="BB268" s="29">
        <f>IF($B268='Formulario de Respuestas'!$D267,'Formulario de Respuestas'!$V267,"ES DIFERENTE")</f>
        <v>0</v>
      </c>
      <c r="BC268" s="19" t="str">
        <f>IFERROR(VLOOKUP(CONCATENATE(BB$1,BB268),'Formulario de Preguntas'!$C$2:$FN$85,3,FALSE),"")</f>
        <v/>
      </c>
      <c r="BD268" s="1" t="str">
        <f>IFERROR(VLOOKUP(CONCATENATE(BB$1,BB268),'Formulario de Preguntas'!$C$2:$FN$85,4,FALSE),"")</f>
        <v/>
      </c>
      <c r="BE268" s="29">
        <f>IF($B268='Formulario de Respuestas'!$D267,'Formulario de Respuestas'!$W267,"ES DIFERENTE")</f>
        <v>0</v>
      </c>
      <c r="BF268" s="19" t="str">
        <f>IFERROR(VLOOKUP(CONCATENATE(BE$1,BE268),'Formulario de Preguntas'!$C$2:$FN$85,3,FALSE),"")</f>
        <v/>
      </c>
      <c r="BG268" s="1" t="str">
        <f>IFERROR(VLOOKUP(CONCATENATE(BE$1,BE268),'Formulario de Preguntas'!$C$2:$FN$85,4,FALSE),"")</f>
        <v/>
      </c>
      <c r="BH268" s="29">
        <f>IF($B268='Formulario de Respuestas'!$D267,'Formulario de Respuestas'!$X267,"ES DIFERENTE")</f>
        <v>0</v>
      </c>
      <c r="BI268" s="19" t="str">
        <f>IFERROR(VLOOKUP(CONCATENATE(BH$1,BH268),'Formulario de Preguntas'!$C$2:$FN$85,3,FALSE),"")</f>
        <v/>
      </c>
      <c r="BJ268" s="1" t="str">
        <f>IFERROR(VLOOKUP(CONCATENATE(BH$1,BH268),'Formulario de Preguntas'!$C$2:$FN$85,4,FALSE),"")</f>
        <v/>
      </c>
      <c r="BL268" s="29">
        <f>IF($B268='Formulario de Respuestas'!$D267,'Formulario de Respuestas'!$X267,"ES DIFERENTE")</f>
        <v>0</v>
      </c>
      <c r="BM268" s="19" t="str">
        <f>IFERROR(VLOOKUP(CONCATENATE(BL$1,BL268),'Formulario de Preguntas'!$C$2:$FN$85,3,FALSE),"")</f>
        <v/>
      </c>
      <c r="BN268" s="1" t="str">
        <f>IFERROR(VLOOKUP(CONCATENATE(BL$1,BL268),'Formulario de Preguntas'!$C$2:$FN$85,4,FALSE),"")</f>
        <v/>
      </c>
      <c r="BP268" s="1">
        <f t="shared" si="13"/>
        <v>0</v>
      </c>
      <c r="BQ268" s="1">
        <f t="shared" si="14"/>
        <v>0.25</v>
      </c>
      <c r="BR268" s="1">
        <f t="shared" si="12"/>
        <v>0</v>
      </c>
      <c r="BS268" s="1">
        <f>COUNTIF('Formulario de Respuestas'!$E267:$AC267,"A")</f>
        <v>0</v>
      </c>
      <c r="BT268" s="1">
        <f>COUNTIF('Formulario de Respuestas'!$E267:$AC267,"B")</f>
        <v>0</v>
      </c>
      <c r="BU268" s="1">
        <f>COUNTIF('Formulario de Respuestas'!$E267:$AC267,"C")</f>
        <v>0</v>
      </c>
      <c r="BV268" s="1">
        <f>COUNTIF('Formulario de Respuestas'!$E267:$AC267,"D")</f>
        <v>0</v>
      </c>
      <c r="BW268" s="1">
        <f>COUNTIF('Formulario de Respuestas'!$E267:$AC267,"E (RESPUESTA ANULADA)")</f>
        <v>0</v>
      </c>
    </row>
    <row r="269" spans="1:75" x14ac:dyDescent="0.25">
      <c r="A269" s="1">
        <f>'Formulario de Respuestas'!C268</f>
        <v>0</v>
      </c>
      <c r="B269" s="1">
        <f>'Formulario de Respuestas'!D268</f>
        <v>0</v>
      </c>
      <c r="C269" s="29">
        <f>IF($B269='Formulario de Respuestas'!$D268,'Formulario de Respuestas'!$E268,"ES DIFERENTE")</f>
        <v>0</v>
      </c>
      <c r="D269" s="19" t="str">
        <f>IFERROR(VLOOKUP(CONCATENATE(C$1,C269),'Formulario de Preguntas'!$C$2:$FN$85,3,FALSE),"")</f>
        <v/>
      </c>
      <c r="E269" s="1" t="str">
        <f>IFERROR(VLOOKUP(CONCATENATE(C$1,C269),'Formulario de Preguntas'!$C$2:$FN$85,4,FALSE),"")</f>
        <v/>
      </c>
      <c r="F269" s="29">
        <f>IF($B269='Formulario de Respuestas'!$D268,'Formulario de Respuestas'!$F268,"ES DIFERENTE")</f>
        <v>0</v>
      </c>
      <c r="G269" s="19" t="str">
        <f>IFERROR(VLOOKUP(CONCATENATE(F$1,F269),'Formulario de Preguntas'!$C$2:$FN$85,3,FALSE),"")</f>
        <v/>
      </c>
      <c r="H269" s="1" t="str">
        <f>IFERROR(VLOOKUP(CONCATENATE(F$1,F269),'Formulario de Preguntas'!$C$2:$FN$85,4,FALSE),"")</f>
        <v/>
      </c>
      <c r="I269" s="29">
        <f>IF($B269='Formulario de Respuestas'!$D268,'Formulario de Respuestas'!$G268,"ES DIFERENTE")</f>
        <v>0</v>
      </c>
      <c r="J269" s="19" t="str">
        <f>IFERROR(VLOOKUP(CONCATENATE(I$1,I269),'Formulario de Preguntas'!$C$2:$FN$85,3,FALSE),"")</f>
        <v/>
      </c>
      <c r="K269" s="1" t="str">
        <f>IFERROR(VLOOKUP(CONCATENATE(I$1,I269),'Formulario de Preguntas'!$C$2:$FN$85,4,FALSE),"")</f>
        <v/>
      </c>
      <c r="L269" s="29">
        <f>IF($B269='Formulario de Respuestas'!$D268,'Formulario de Respuestas'!$H268,"ES DIFERENTE")</f>
        <v>0</v>
      </c>
      <c r="M269" s="19" t="str">
        <f>IFERROR(VLOOKUP(CONCATENATE(L$1,L269),'Formulario de Preguntas'!$C$2:$FN$85,3,FALSE),"")</f>
        <v/>
      </c>
      <c r="N269" s="1" t="str">
        <f>IFERROR(VLOOKUP(CONCATENATE(L$1,L269),'Formulario de Preguntas'!$C$2:$FN$85,4,FALSE),"")</f>
        <v/>
      </c>
      <c r="O269" s="29">
        <f>IF($B269='Formulario de Respuestas'!$D268,'Formulario de Respuestas'!$I268,"ES DIFERENTE")</f>
        <v>0</v>
      </c>
      <c r="P269" s="19" t="str">
        <f>IFERROR(VLOOKUP(CONCATENATE(O$1,O269),'Formulario de Preguntas'!$C$2:$FN$85,3,FALSE),"")</f>
        <v/>
      </c>
      <c r="Q269" s="1" t="str">
        <f>IFERROR(VLOOKUP(CONCATENATE(O$1,O269),'Formulario de Preguntas'!$C$2:$FN$85,4,FALSE),"")</f>
        <v/>
      </c>
      <c r="R269" s="29">
        <f>IF($B269='Formulario de Respuestas'!$D268,'Formulario de Respuestas'!$J268,"ES DIFERENTE")</f>
        <v>0</v>
      </c>
      <c r="S269" s="19" t="str">
        <f>IFERROR(VLOOKUP(CONCATENATE(R$1,R269),'Formulario de Preguntas'!$C$2:$FN$85,3,FALSE),"")</f>
        <v/>
      </c>
      <c r="T269" s="1" t="str">
        <f>IFERROR(VLOOKUP(CONCATENATE(R$1,R269),'Formulario de Preguntas'!$C$2:$FN$85,4,FALSE),"")</f>
        <v/>
      </c>
      <c r="U269" s="29">
        <f>IF($B269='Formulario de Respuestas'!$D268,'Formulario de Respuestas'!$K268,"ES DIFERENTE")</f>
        <v>0</v>
      </c>
      <c r="V269" s="19" t="str">
        <f>IFERROR(VLOOKUP(CONCATENATE(U$1,U269),'Formulario de Preguntas'!$C$2:$FN$85,3,FALSE),"")</f>
        <v/>
      </c>
      <c r="W269" s="1" t="str">
        <f>IFERROR(VLOOKUP(CONCATENATE(U$1,U269),'Formulario de Preguntas'!$C$2:$FN$85,4,FALSE),"")</f>
        <v/>
      </c>
      <c r="X269" s="29">
        <f>IF($B269='Formulario de Respuestas'!$D268,'Formulario de Respuestas'!$L268,"ES DIFERENTE")</f>
        <v>0</v>
      </c>
      <c r="Y269" s="19" t="str">
        <f>IFERROR(VLOOKUP(CONCATENATE(X$1,X269),'Formulario de Preguntas'!$C$2:$FN$85,3,FALSE),"")</f>
        <v/>
      </c>
      <c r="Z269" s="1" t="str">
        <f>IFERROR(VLOOKUP(CONCATENATE(X$1,X269),'Formulario de Preguntas'!$C$2:$FN$85,4,FALSE),"")</f>
        <v/>
      </c>
      <c r="AA269" s="29">
        <f>IF($B269='Formulario de Respuestas'!$D268,'Formulario de Respuestas'!$M268,"ES DIFERENTE")</f>
        <v>0</v>
      </c>
      <c r="AB269" s="19" t="str">
        <f>IFERROR(VLOOKUP(CONCATENATE(AA$1,AA269),'Formulario de Preguntas'!$C$2:$FN$85,3,FALSE),"")</f>
        <v/>
      </c>
      <c r="AC269" s="1" t="str">
        <f>IFERROR(VLOOKUP(CONCATENATE(AA$1,AA269),'Formulario de Preguntas'!$C$2:$FN$85,4,FALSE),"")</f>
        <v/>
      </c>
      <c r="AD269" s="29">
        <f>IF($B269='Formulario de Respuestas'!$D268,'Formulario de Respuestas'!$N268,"ES DIFERENTE")</f>
        <v>0</v>
      </c>
      <c r="AE269" s="19" t="str">
        <f>IFERROR(VLOOKUP(CONCATENATE(AD$1,AD269),'Formulario de Preguntas'!$C$2:$FN$85,3,FALSE),"")</f>
        <v/>
      </c>
      <c r="AF269" s="1" t="str">
        <f>IFERROR(VLOOKUP(CONCATENATE(AD$1,AD269),'Formulario de Preguntas'!$C$2:$FN$85,4,FALSE),"")</f>
        <v/>
      </c>
      <c r="AG269" s="29">
        <f>IF($B269='Formulario de Respuestas'!$D268,'Formulario de Respuestas'!$O268,"ES DIFERENTE")</f>
        <v>0</v>
      </c>
      <c r="AH269" s="19" t="str">
        <f>IFERROR(VLOOKUP(CONCATENATE(AG$1,AG269),'Formulario de Preguntas'!$C$2:$FN$85,3,FALSE),"")</f>
        <v/>
      </c>
      <c r="AI269" s="1" t="str">
        <f>IFERROR(VLOOKUP(CONCATENATE(AG$1,AG269),'Formulario de Preguntas'!$C$2:$FN$85,4,FALSE),"")</f>
        <v/>
      </c>
      <c r="AJ269" s="29">
        <f>IF($B269='Formulario de Respuestas'!$D268,'Formulario de Respuestas'!$P268,"ES DIFERENTE")</f>
        <v>0</v>
      </c>
      <c r="AK269" s="19" t="str">
        <f>IFERROR(VLOOKUP(CONCATENATE(AJ$1,AJ269),'Formulario de Preguntas'!$C$2:$FN$85,3,FALSE),"")</f>
        <v/>
      </c>
      <c r="AL269" s="1" t="str">
        <f>IFERROR(VLOOKUP(CONCATENATE(AJ$1,AJ269),'Formulario de Preguntas'!$C$2:$FN$85,4,FALSE),"")</f>
        <v/>
      </c>
      <c r="AM269" s="29">
        <f>IF($B269='Formulario de Respuestas'!$D268,'Formulario de Respuestas'!$Q268,"ES DIFERENTE")</f>
        <v>0</v>
      </c>
      <c r="AN269" s="19" t="str">
        <f>IFERROR(VLOOKUP(CONCATENATE(AM$1,AM269),'Formulario de Preguntas'!$C$2:$FN$85,3,FALSE),"")</f>
        <v/>
      </c>
      <c r="AO269" s="1" t="str">
        <f>IFERROR(VLOOKUP(CONCATENATE(AM$1,AM269),'Formulario de Preguntas'!$C$2:$FN$85,4,FALSE),"")</f>
        <v/>
      </c>
      <c r="AP269" s="29">
        <f>IF($B269='Formulario de Respuestas'!$D268,'Formulario de Respuestas'!$R268,"ES DIFERENTE")</f>
        <v>0</v>
      </c>
      <c r="AQ269" s="19" t="str">
        <f>IFERROR(VLOOKUP(CONCATENATE(AP$1,AP269),'Formulario de Preguntas'!$C$2:$FN$85,3,FALSE),"")</f>
        <v/>
      </c>
      <c r="AR269" s="1" t="str">
        <f>IFERROR(VLOOKUP(CONCATENATE(AP$1,AP269),'Formulario de Preguntas'!$C$2:$FN$85,4,FALSE),"")</f>
        <v/>
      </c>
      <c r="AS269" s="29">
        <f>IF($B269='Formulario de Respuestas'!$D268,'Formulario de Respuestas'!$S268,"ES DIFERENTE")</f>
        <v>0</v>
      </c>
      <c r="AT269" s="19" t="str">
        <f>IFERROR(VLOOKUP(CONCATENATE(AS$1,AS269),'Formulario de Preguntas'!$C$2:$FN$85,3,FALSE),"")</f>
        <v/>
      </c>
      <c r="AU269" s="1" t="str">
        <f>IFERROR(VLOOKUP(CONCATENATE(AS$1,AS269),'Formulario de Preguntas'!$C$2:$FN$85,4,FALSE),"")</f>
        <v/>
      </c>
      <c r="AV269" s="29">
        <f>IF($B269='Formulario de Respuestas'!$D268,'Formulario de Respuestas'!$T268,"ES DIFERENTE")</f>
        <v>0</v>
      </c>
      <c r="AW269" s="19" t="str">
        <f>IFERROR(VLOOKUP(CONCATENATE(AV$1,AV269),'Formulario de Preguntas'!$C$2:$FN$85,3,FALSE),"")</f>
        <v/>
      </c>
      <c r="AX269" s="1" t="str">
        <f>IFERROR(VLOOKUP(CONCATENATE(AV$1,AV269),'Formulario de Preguntas'!$C$2:$FN$85,4,FALSE),"")</f>
        <v/>
      </c>
      <c r="AY269" s="29">
        <f>IF($B269='Formulario de Respuestas'!$D268,'Formulario de Respuestas'!$U268,"ES DIFERENTE")</f>
        <v>0</v>
      </c>
      <c r="AZ269" s="19" t="str">
        <f>IFERROR(VLOOKUP(CONCATENATE(AY$1,AY269),'Formulario de Preguntas'!$C$2:$FN$85,3,FALSE),"")</f>
        <v/>
      </c>
      <c r="BA269" s="1" t="str">
        <f>IFERROR(VLOOKUP(CONCATENATE(AY$1,AY269),'Formulario de Preguntas'!$C$2:$FN$85,4,FALSE),"")</f>
        <v/>
      </c>
      <c r="BB269" s="29">
        <f>IF($B269='Formulario de Respuestas'!$D268,'Formulario de Respuestas'!$V268,"ES DIFERENTE")</f>
        <v>0</v>
      </c>
      <c r="BC269" s="19" t="str">
        <f>IFERROR(VLOOKUP(CONCATENATE(BB$1,BB269),'Formulario de Preguntas'!$C$2:$FN$85,3,FALSE),"")</f>
        <v/>
      </c>
      <c r="BD269" s="1" t="str">
        <f>IFERROR(VLOOKUP(CONCATENATE(BB$1,BB269),'Formulario de Preguntas'!$C$2:$FN$85,4,FALSE),"")</f>
        <v/>
      </c>
      <c r="BE269" s="29">
        <f>IF($B269='Formulario de Respuestas'!$D268,'Formulario de Respuestas'!$W268,"ES DIFERENTE")</f>
        <v>0</v>
      </c>
      <c r="BF269" s="19" t="str">
        <f>IFERROR(VLOOKUP(CONCATENATE(BE$1,BE269),'Formulario de Preguntas'!$C$2:$FN$85,3,FALSE),"")</f>
        <v/>
      </c>
      <c r="BG269" s="1" t="str">
        <f>IFERROR(VLOOKUP(CONCATENATE(BE$1,BE269),'Formulario de Preguntas'!$C$2:$FN$85,4,FALSE),"")</f>
        <v/>
      </c>
      <c r="BH269" s="29">
        <f>IF($B269='Formulario de Respuestas'!$D268,'Formulario de Respuestas'!$X268,"ES DIFERENTE")</f>
        <v>0</v>
      </c>
      <c r="BI269" s="19" t="str">
        <f>IFERROR(VLOOKUP(CONCATENATE(BH$1,BH269),'Formulario de Preguntas'!$C$2:$FN$85,3,FALSE),"")</f>
        <v/>
      </c>
      <c r="BJ269" s="1" t="str">
        <f>IFERROR(VLOOKUP(CONCATENATE(BH$1,BH269),'Formulario de Preguntas'!$C$2:$FN$85,4,FALSE),"")</f>
        <v/>
      </c>
      <c r="BL269" s="29">
        <f>IF($B269='Formulario de Respuestas'!$D268,'Formulario de Respuestas'!$X268,"ES DIFERENTE")</f>
        <v>0</v>
      </c>
      <c r="BM269" s="19" t="str">
        <f>IFERROR(VLOOKUP(CONCATENATE(BL$1,BL269),'Formulario de Preguntas'!$C$2:$FN$85,3,FALSE),"")</f>
        <v/>
      </c>
      <c r="BN269" s="1" t="str">
        <f>IFERROR(VLOOKUP(CONCATENATE(BL$1,BL269),'Formulario de Preguntas'!$C$2:$FN$85,4,FALSE),"")</f>
        <v/>
      </c>
      <c r="BP269" s="1">
        <f t="shared" si="13"/>
        <v>0</v>
      </c>
      <c r="BQ269" s="1">
        <f t="shared" si="14"/>
        <v>0.25</v>
      </c>
      <c r="BR269" s="1">
        <f t="shared" si="12"/>
        <v>0</v>
      </c>
      <c r="BS269" s="1">
        <f>COUNTIF('Formulario de Respuestas'!$E268:$AC268,"A")</f>
        <v>0</v>
      </c>
      <c r="BT269" s="1">
        <f>COUNTIF('Formulario de Respuestas'!$E268:$AC268,"B")</f>
        <v>0</v>
      </c>
      <c r="BU269" s="1">
        <f>COUNTIF('Formulario de Respuestas'!$E268:$AC268,"C")</f>
        <v>0</v>
      </c>
      <c r="BV269" s="1">
        <f>COUNTIF('Formulario de Respuestas'!$E268:$AC268,"D")</f>
        <v>0</v>
      </c>
      <c r="BW269" s="1">
        <f>COUNTIF('Formulario de Respuestas'!$E268:$AC268,"E (RESPUESTA ANULADA)")</f>
        <v>0</v>
      </c>
    </row>
    <row r="270" spans="1:75" x14ac:dyDescent="0.25">
      <c r="A270" s="1">
        <f>'Formulario de Respuestas'!C269</f>
        <v>0</v>
      </c>
      <c r="B270" s="1">
        <f>'Formulario de Respuestas'!D269</f>
        <v>0</v>
      </c>
      <c r="C270" s="29">
        <f>IF($B270='Formulario de Respuestas'!$D269,'Formulario de Respuestas'!$E269,"ES DIFERENTE")</f>
        <v>0</v>
      </c>
      <c r="D270" s="19" t="str">
        <f>IFERROR(VLOOKUP(CONCATENATE(C$1,C270),'Formulario de Preguntas'!$C$2:$FN$85,3,FALSE),"")</f>
        <v/>
      </c>
      <c r="E270" s="1" t="str">
        <f>IFERROR(VLOOKUP(CONCATENATE(C$1,C270),'Formulario de Preguntas'!$C$2:$FN$85,4,FALSE),"")</f>
        <v/>
      </c>
      <c r="F270" s="29">
        <f>IF($B270='Formulario de Respuestas'!$D269,'Formulario de Respuestas'!$F269,"ES DIFERENTE")</f>
        <v>0</v>
      </c>
      <c r="G270" s="19" t="str">
        <f>IFERROR(VLOOKUP(CONCATENATE(F$1,F270),'Formulario de Preguntas'!$C$2:$FN$85,3,FALSE),"")</f>
        <v/>
      </c>
      <c r="H270" s="1" t="str">
        <f>IFERROR(VLOOKUP(CONCATENATE(F$1,F270),'Formulario de Preguntas'!$C$2:$FN$85,4,FALSE),"")</f>
        <v/>
      </c>
      <c r="I270" s="29">
        <f>IF($B270='Formulario de Respuestas'!$D269,'Formulario de Respuestas'!$G269,"ES DIFERENTE")</f>
        <v>0</v>
      </c>
      <c r="J270" s="19" t="str">
        <f>IFERROR(VLOOKUP(CONCATENATE(I$1,I270),'Formulario de Preguntas'!$C$2:$FN$85,3,FALSE),"")</f>
        <v/>
      </c>
      <c r="K270" s="1" t="str">
        <f>IFERROR(VLOOKUP(CONCATENATE(I$1,I270),'Formulario de Preguntas'!$C$2:$FN$85,4,FALSE),"")</f>
        <v/>
      </c>
      <c r="L270" s="29">
        <f>IF($B270='Formulario de Respuestas'!$D269,'Formulario de Respuestas'!$H269,"ES DIFERENTE")</f>
        <v>0</v>
      </c>
      <c r="M270" s="19" t="str">
        <f>IFERROR(VLOOKUP(CONCATENATE(L$1,L270),'Formulario de Preguntas'!$C$2:$FN$85,3,FALSE),"")</f>
        <v/>
      </c>
      <c r="N270" s="1" t="str">
        <f>IFERROR(VLOOKUP(CONCATENATE(L$1,L270),'Formulario de Preguntas'!$C$2:$FN$85,4,FALSE),"")</f>
        <v/>
      </c>
      <c r="O270" s="29">
        <f>IF($B270='Formulario de Respuestas'!$D269,'Formulario de Respuestas'!$I269,"ES DIFERENTE")</f>
        <v>0</v>
      </c>
      <c r="P270" s="19" t="str">
        <f>IFERROR(VLOOKUP(CONCATENATE(O$1,O270),'Formulario de Preguntas'!$C$2:$FN$85,3,FALSE),"")</f>
        <v/>
      </c>
      <c r="Q270" s="1" t="str">
        <f>IFERROR(VLOOKUP(CONCATENATE(O$1,O270),'Formulario de Preguntas'!$C$2:$FN$85,4,FALSE),"")</f>
        <v/>
      </c>
      <c r="R270" s="29">
        <f>IF($B270='Formulario de Respuestas'!$D269,'Formulario de Respuestas'!$J269,"ES DIFERENTE")</f>
        <v>0</v>
      </c>
      <c r="S270" s="19" t="str">
        <f>IFERROR(VLOOKUP(CONCATENATE(R$1,R270),'Formulario de Preguntas'!$C$2:$FN$85,3,FALSE),"")</f>
        <v/>
      </c>
      <c r="T270" s="1" t="str">
        <f>IFERROR(VLOOKUP(CONCATENATE(R$1,R270),'Formulario de Preguntas'!$C$2:$FN$85,4,FALSE),"")</f>
        <v/>
      </c>
      <c r="U270" s="29">
        <f>IF($B270='Formulario de Respuestas'!$D269,'Formulario de Respuestas'!$K269,"ES DIFERENTE")</f>
        <v>0</v>
      </c>
      <c r="V270" s="19" t="str">
        <f>IFERROR(VLOOKUP(CONCATENATE(U$1,U270),'Formulario de Preguntas'!$C$2:$FN$85,3,FALSE),"")</f>
        <v/>
      </c>
      <c r="W270" s="1" t="str">
        <f>IFERROR(VLOOKUP(CONCATENATE(U$1,U270),'Formulario de Preguntas'!$C$2:$FN$85,4,FALSE),"")</f>
        <v/>
      </c>
      <c r="X270" s="29">
        <f>IF($B270='Formulario de Respuestas'!$D269,'Formulario de Respuestas'!$L269,"ES DIFERENTE")</f>
        <v>0</v>
      </c>
      <c r="Y270" s="19" t="str">
        <f>IFERROR(VLOOKUP(CONCATENATE(X$1,X270),'Formulario de Preguntas'!$C$2:$FN$85,3,FALSE),"")</f>
        <v/>
      </c>
      <c r="Z270" s="1" t="str">
        <f>IFERROR(VLOOKUP(CONCATENATE(X$1,X270),'Formulario de Preguntas'!$C$2:$FN$85,4,FALSE),"")</f>
        <v/>
      </c>
      <c r="AA270" s="29">
        <f>IF($B270='Formulario de Respuestas'!$D269,'Formulario de Respuestas'!$M269,"ES DIFERENTE")</f>
        <v>0</v>
      </c>
      <c r="AB270" s="19" t="str">
        <f>IFERROR(VLOOKUP(CONCATENATE(AA$1,AA270),'Formulario de Preguntas'!$C$2:$FN$85,3,FALSE),"")</f>
        <v/>
      </c>
      <c r="AC270" s="1" t="str">
        <f>IFERROR(VLOOKUP(CONCATENATE(AA$1,AA270),'Formulario de Preguntas'!$C$2:$FN$85,4,FALSE),"")</f>
        <v/>
      </c>
      <c r="AD270" s="29">
        <f>IF($B270='Formulario de Respuestas'!$D269,'Formulario de Respuestas'!$N269,"ES DIFERENTE")</f>
        <v>0</v>
      </c>
      <c r="AE270" s="19" t="str">
        <f>IFERROR(VLOOKUP(CONCATENATE(AD$1,AD270),'Formulario de Preguntas'!$C$2:$FN$85,3,FALSE),"")</f>
        <v/>
      </c>
      <c r="AF270" s="1" t="str">
        <f>IFERROR(VLOOKUP(CONCATENATE(AD$1,AD270),'Formulario de Preguntas'!$C$2:$FN$85,4,FALSE),"")</f>
        <v/>
      </c>
      <c r="AG270" s="29">
        <f>IF($B270='Formulario de Respuestas'!$D269,'Formulario de Respuestas'!$O269,"ES DIFERENTE")</f>
        <v>0</v>
      </c>
      <c r="AH270" s="19" t="str">
        <f>IFERROR(VLOOKUP(CONCATENATE(AG$1,AG270),'Formulario de Preguntas'!$C$2:$FN$85,3,FALSE),"")</f>
        <v/>
      </c>
      <c r="AI270" s="1" t="str">
        <f>IFERROR(VLOOKUP(CONCATENATE(AG$1,AG270),'Formulario de Preguntas'!$C$2:$FN$85,4,FALSE),"")</f>
        <v/>
      </c>
      <c r="AJ270" s="29">
        <f>IF($B270='Formulario de Respuestas'!$D269,'Formulario de Respuestas'!$P269,"ES DIFERENTE")</f>
        <v>0</v>
      </c>
      <c r="AK270" s="19" t="str">
        <f>IFERROR(VLOOKUP(CONCATENATE(AJ$1,AJ270),'Formulario de Preguntas'!$C$2:$FN$85,3,FALSE),"")</f>
        <v/>
      </c>
      <c r="AL270" s="1" t="str">
        <f>IFERROR(VLOOKUP(CONCATENATE(AJ$1,AJ270),'Formulario de Preguntas'!$C$2:$FN$85,4,FALSE),"")</f>
        <v/>
      </c>
      <c r="AM270" s="29">
        <f>IF($B270='Formulario de Respuestas'!$D269,'Formulario de Respuestas'!$Q269,"ES DIFERENTE")</f>
        <v>0</v>
      </c>
      <c r="AN270" s="19" t="str">
        <f>IFERROR(VLOOKUP(CONCATENATE(AM$1,AM270),'Formulario de Preguntas'!$C$2:$FN$85,3,FALSE),"")</f>
        <v/>
      </c>
      <c r="AO270" s="1" t="str">
        <f>IFERROR(VLOOKUP(CONCATENATE(AM$1,AM270),'Formulario de Preguntas'!$C$2:$FN$85,4,FALSE),"")</f>
        <v/>
      </c>
      <c r="AP270" s="29">
        <f>IF($B270='Formulario de Respuestas'!$D269,'Formulario de Respuestas'!$R269,"ES DIFERENTE")</f>
        <v>0</v>
      </c>
      <c r="AQ270" s="19" t="str">
        <f>IFERROR(VLOOKUP(CONCATENATE(AP$1,AP270),'Formulario de Preguntas'!$C$2:$FN$85,3,FALSE),"")</f>
        <v/>
      </c>
      <c r="AR270" s="1" t="str">
        <f>IFERROR(VLOOKUP(CONCATENATE(AP$1,AP270),'Formulario de Preguntas'!$C$2:$FN$85,4,FALSE),"")</f>
        <v/>
      </c>
      <c r="AS270" s="29">
        <f>IF($B270='Formulario de Respuestas'!$D269,'Formulario de Respuestas'!$S269,"ES DIFERENTE")</f>
        <v>0</v>
      </c>
      <c r="AT270" s="19" t="str">
        <f>IFERROR(VLOOKUP(CONCATENATE(AS$1,AS270),'Formulario de Preguntas'!$C$2:$FN$85,3,FALSE),"")</f>
        <v/>
      </c>
      <c r="AU270" s="1" t="str">
        <f>IFERROR(VLOOKUP(CONCATENATE(AS$1,AS270),'Formulario de Preguntas'!$C$2:$FN$85,4,FALSE),"")</f>
        <v/>
      </c>
      <c r="AV270" s="29">
        <f>IF($B270='Formulario de Respuestas'!$D269,'Formulario de Respuestas'!$T269,"ES DIFERENTE")</f>
        <v>0</v>
      </c>
      <c r="AW270" s="19" t="str">
        <f>IFERROR(VLOOKUP(CONCATENATE(AV$1,AV270),'Formulario de Preguntas'!$C$2:$FN$85,3,FALSE),"")</f>
        <v/>
      </c>
      <c r="AX270" s="1" t="str">
        <f>IFERROR(VLOOKUP(CONCATENATE(AV$1,AV270),'Formulario de Preguntas'!$C$2:$FN$85,4,FALSE),"")</f>
        <v/>
      </c>
      <c r="AY270" s="29">
        <f>IF($B270='Formulario de Respuestas'!$D269,'Formulario de Respuestas'!$U269,"ES DIFERENTE")</f>
        <v>0</v>
      </c>
      <c r="AZ270" s="19" t="str">
        <f>IFERROR(VLOOKUP(CONCATENATE(AY$1,AY270),'Formulario de Preguntas'!$C$2:$FN$85,3,FALSE),"")</f>
        <v/>
      </c>
      <c r="BA270" s="1" t="str">
        <f>IFERROR(VLOOKUP(CONCATENATE(AY$1,AY270),'Formulario de Preguntas'!$C$2:$FN$85,4,FALSE),"")</f>
        <v/>
      </c>
      <c r="BB270" s="29">
        <f>IF($B270='Formulario de Respuestas'!$D269,'Formulario de Respuestas'!$V269,"ES DIFERENTE")</f>
        <v>0</v>
      </c>
      <c r="BC270" s="19" t="str">
        <f>IFERROR(VLOOKUP(CONCATENATE(BB$1,BB270),'Formulario de Preguntas'!$C$2:$FN$85,3,FALSE),"")</f>
        <v/>
      </c>
      <c r="BD270" s="1" t="str">
        <f>IFERROR(VLOOKUP(CONCATENATE(BB$1,BB270),'Formulario de Preguntas'!$C$2:$FN$85,4,FALSE),"")</f>
        <v/>
      </c>
      <c r="BE270" s="29">
        <f>IF($B270='Formulario de Respuestas'!$D269,'Formulario de Respuestas'!$W269,"ES DIFERENTE")</f>
        <v>0</v>
      </c>
      <c r="BF270" s="19" t="str">
        <f>IFERROR(VLOOKUP(CONCATENATE(BE$1,BE270),'Formulario de Preguntas'!$C$2:$FN$85,3,FALSE),"")</f>
        <v/>
      </c>
      <c r="BG270" s="1" t="str">
        <f>IFERROR(VLOOKUP(CONCATENATE(BE$1,BE270),'Formulario de Preguntas'!$C$2:$FN$85,4,FALSE),"")</f>
        <v/>
      </c>
      <c r="BH270" s="29">
        <f>IF($B270='Formulario de Respuestas'!$D269,'Formulario de Respuestas'!$X269,"ES DIFERENTE")</f>
        <v>0</v>
      </c>
      <c r="BI270" s="19" t="str">
        <f>IFERROR(VLOOKUP(CONCATENATE(BH$1,BH270),'Formulario de Preguntas'!$C$2:$FN$85,3,FALSE),"")</f>
        <v/>
      </c>
      <c r="BJ270" s="1" t="str">
        <f>IFERROR(VLOOKUP(CONCATENATE(BH$1,BH270),'Formulario de Preguntas'!$C$2:$FN$85,4,FALSE),"")</f>
        <v/>
      </c>
      <c r="BL270" s="29">
        <f>IF($B270='Formulario de Respuestas'!$D269,'Formulario de Respuestas'!$X269,"ES DIFERENTE")</f>
        <v>0</v>
      </c>
      <c r="BM270" s="19" t="str">
        <f>IFERROR(VLOOKUP(CONCATENATE(BL$1,BL270),'Formulario de Preguntas'!$C$2:$FN$85,3,FALSE),"")</f>
        <v/>
      </c>
      <c r="BN270" s="1" t="str">
        <f>IFERROR(VLOOKUP(CONCATENATE(BL$1,BL270),'Formulario de Preguntas'!$C$2:$FN$85,4,FALSE),"")</f>
        <v/>
      </c>
      <c r="BP270" s="1">
        <f t="shared" si="13"/>
        <v>0</v>
      </c>
      <c r="BQ270" s="1">
        <f t="shared" si="14"/>
        <v>0.25</v>
      </c>
      <c r="BR270" s="1">
        <f t="shared" si="12"/>
        <v>0</v>
      </c>
      <c r="BS270" s="1">
        <f>COUNTIF('Formulario de Respuestas'!$E269:$AC269,"A")</f>
        <v>0</v>
      </c>
      <c r="BT270" s="1">
        <f>COUNTIF('Formulario de Respuestas'!$E269:$AC269,"B")</f>
        <v>0</v>
      </c>
      <c r="BU270" s="1">
        <f>COUNTIF('Formulario de Respuestas'!$E269:$AC269,"C")</f>
        <v>0</v>
      </c>
      <c r="BV270" s="1">
        <f>COUNTIF('Formulario de Respuestas'!$E269:$AC269,"D")</f>
        <v>0</v>
      </c>
      <c r="BW270" s="1">
        <f>COUNTIF('Formulario de Respuestas'!$E269:$AC269,"E (RESPUESTA ANULADA)")</f>
        <v>0</v>
      </c>
    </row>
    <row r="271" spans="1:75" x14ac:dyDescent="0.25">
      <c r="A271" s="1">
        <f>'Formulario de Respuestas'!C270</f>
        <v>0</v>
      </c>
      <c r="B271" s="1">
        <f>'Formulario de Respuestas'!D270</f>
        <v>0</v>
      </c>
      <c r="C271" s="29">
        <f>IF($B271='Formulario de Respuestas'!$D270,'Formulario de Respuestas'!$E270,"ES DIFERENTE")</f>
        <v>0</v>
      </c>
      <c r="D271" s="19" t="str">
        <f>IFERROR(VLOOKUP(CONCATENATE(C$1,C271),'Formulario de Preguntas'!$C$2:$FN$85,3,FALSE),"")</f>
        <v/>
      </c>
      <c r="E271" s="1" t="str">
        <f>IFERROR(VLOOKUP(CONCATENATE(C$1,C271),'Formulario de Preguntas'!$C$2:$FN$85,4,FALSE),"")</f>
        <v/>
      </c>
      <c r="F271" s="29">
        <f>IF($B271='Formulario de Respuestas'!$D270,'Formulario de Respuestas'!$F270,"ES DIFERENTE")</f>
        <v>0</v>
      </c>
      <c r="G271" s="19" t="str">
        <f>IFERROR(VLOOKUP(CONCATENATE(F$1,F271),'Formulario de Preguntas'!$C$2:$FN$85,3,FALSE),"")</f>
        <v/>
      </c>
      <c r="H271" s="1" t="str">
        <f>IFERROR(VLOOKUP(CONCATENATE(F$1,F271),'Formulario de Preguntas'!$C$2:$FN$85,4,FALSE),"")</f>
        <v/>
      </c>
      <c r="I271" s="29">
        <f>IF($B271='Formulario de Respuestas'!$D270,'Formulario de Respuestas'!$G270,"ES DIFERENTE")</f>
        <v>0</v>
      </c>
      <c r="J271" s="19" t="str">
        <f>IFERROR(VLOOKUP(CONCATENATE(I$1,I271),'Formulario de Preguntas'!$C$2:$FN$85,3,FALSE),"")</f>
        <v/>
      </c>
      <c r="K271" s="1" t="str">
        <f>IFERROR(VLOOKUP(CONCATENATE(I$1,I271),'Formulario de Preguntas'!$C$2:$FN$85,4,FALSE),"")</f>
        <v/>
      </c>
      <c r="L271" s="29">
        <f>IF($B271='Formulario de Respuestas'!$D270,'Formulario de Respuestas'!$H270,"ES DIFERENTE")</f>
        <v>0</v>
      </c>
      <c r="M271" s="19" t="str">
        <f>IFERROR(VLOOKUP(CONCATENATE(L$1,L271),'Formulario de Preguntas'!$C$2:$FN$85,3,FALSE),"")</f>
        <v/>
      </c>
      <c r="N271" s="1" t="str">
        <f>IFERROR(VLOOKUP(CONCATENATE(L$1,L271),'Formulario de Preguntas'!$C$2:$FN$85,4,FALSE),"")</f>
        <v/>
      </c>
      <c r="O271" s="29">
        <f>IF($B271='Formulario de Respuestas'!$D270,'Formulario de Respuestas'!$I270,"ES DIFERENTE")</f>
        <v>0</v>
      </c>
      <c r="P271" s="19" t="str">
        <f>IFERROR(VLOOKUP(CONCATENATE(O$1,O271),'Formulario de Preguntas'!$C$2:$FN$85,3,FALSE),"")</f>
        <v/>
      </c>
      <c r="Q271" s="1" t="str">
        <f>IFERROR(VLOOKUP(CONCATENATE(O$1,O271),'Formulario de Preguntas'!$C$2:$FN$85,4,FALSE),"")</f>
        <v/>
      </c>
      <c r="R271" s="29">
        <f>IF($B271='Formulario de Respuestas'!$D270,'Formulario de Respuestas'!$J270,"ES DIFERENTE")</f>
        <v>0</v>
      </c>
      <c r="S271" s="19" t="str">
        <f>IFERROR(VLOOKUP(CONCATENATE(R$1,R271),'Formulario de Preguntas'!$C$2:$FN$85,3,FALSE),"")</f>
        <v/>
      </c>
      <c r="T271" s="1" t="str">
        <f>IFERROR(VLOOKUP(CONCATENATE(R$1,R271),'Formulario de Preguntas'!$C$2:$FN$85,4,FALSE),"")</f>
        <v/>
      </c>
      <c r="U271" s="29">
        <f>IF($B271='Formulario de Respuestas'!$D270,'Formulario de Respuestas'!$K270,"ES DIFERENTE")</f>
        <v>0</v>
      </c>
      <c r="V271" s="19" t="str">
        <f>IFERROR(VLOOKUP(CONCATENATE(U$1,U271),'Formulario de Preguntas'!$C$2:$FN$85,3,FALSE),"")</f>
        <v/>
      </c>
      <c r="W271" s="1" t="str">
        <f>IFERROR(VLOOKUP(CONCATENATE(U$1,U271),'Formulario de Preguntas'!$C$2:$FN$85,4,FALSE),"")</f>
        <v/>
      </c>
      <c r="X271" s="29">
        <f>IF($B271='Formulario de Respuestas'!$D270,'Formulario de Respuestas'!$L270,"ES DIFERENTE")</f>
        <v>0</v>
      </c>
      <c r="Y271" s="19" t="str">
        <f>IFERROR(VLOOKUP(CONCATENATE(X$1,X271),'Formulario de Preguntas'!$C$2:$FN$85,3,FALSE),"")</f>
        <v/>
      </c>
      <c r="Z271" s="1" t="str">
        <f>IFERROR(VLOOKUP(CONCATENATE(X$1,X271),'Formulario de Preguntas'!$C$2:$FN$85,4,FALSE),"")</f>
        <v/>
      </c>
      <c r="AA271" s="29">
        <f>IF($B271='Formulario de Respuestas'!$D270,'Formulario de Respuestas'!$M270,"ES DIFERENTE")</f>
        <v>0</v>
      </c>
      <c r="AB271" s="19" t="str">
        <f>IFERROR(VLOOKUP(CONCATENATE(AA$1,AA271),'Formulario de Preguntas'!$C$2:$FN$85,3,FALSE),"")</f>
        <v/>
      </c>
      <c r="AC271" s="1" t="str">
        <f>IFERROR(VLOOKUP(CONCATENATE(AA$1,AA271),'Formulario de Preguntas'!$C$2:$FN$85,4,FALSE),"")</f>
        <v/>
      </c>
      <c r="AD271" s="29">
        <f>IF($B271='Formulario de Respuestas'!$D270,'Formulario de Respuestas'!$N270,"ES DIFERENTE")</f>
        <v>0</v>
      </c>
      <c r="AE271" s="19" t="str">
        <f>IFERROR(VLOOKUP(CONCATENATE(AD$1,AD271),'Formulario de Preguntas'!$C$2:$FN$85,3,FALSE),"")</f>
        <v/>
      </c>
      <c r="AF271" s="1" t="str">
        <f>IFERROR(VLOOKUP(CONCATENATE(AD$1,AD271),'Formulario de Preguntas'!$C$2:$FN$85,4,FALSE),"")</f>
        <v/>
      </c>
      <c r="AG271" s="29">
        <f>IF($B271='Formulario de Respuestas'!$D270,'Formulario de Respuestas'!$O270,"ES DIFERENTE")</f>
        <v>0</v>
      </c>
      <c r="AH271" s="19" t="str">
        <f>IFERROR(VLOOKUP(CONCATENATE(AG$1,AG271),'Formulario de Preguntas'!$C$2:$FN$85,3,FALSE),"")</f>
        <v/>
      </c>
      <c r="AI271" s="1" t="str">
        <f>IFERROR(VLOOKUP(CONCATENATE(AG$1,AG271),'Formulario de Preguntas'!$C$2:$FN$85,4,FALSE),"")</f>
        <v/>
      </c>
      <c r="AJ271" s="29">
        <f>IF($B271='Formulario de Respuestas'!$D270,'Formulario de Respuestas'!$P270,"ES DIFERENTE")</f>
        <v>0</v>
      </c>
      <c r="AK271" s="19" t="str">
        <f>IFERROR(VLOOKUP(CONCATENATE(AJ$1,AJ271),'Formulario de Preguntas'!$C$2:$FN$85,3,FALSE),"")</f>
        <v/>
      </c>
      <c r="AL271" s="1" t="str">
        <f>IFERROR(VLOOKUP(CONCATENATE(AJ$1,AJ271),'Formulario de Preguntas'!$C$2:$FN$85,4,FALSE),"")</f>
        <v/>
      </c>
      <c r="AM271" s="29">
        <f>IF($B271='Formulario de Respuestas'!$D270,'Formulario de Respuestas'!$Q270,"ES DIFERENTE")</f>
        <v>0</v>
      </c>
      <c r="AN271" s="19" t="str">
        <f>IFERROR(VLOOKUP(CONCATENATE(AM$1,AM271),'Formulario de Preguntas'!$C$2:$FN$85,3,FALSE),"")</f>
        <v/>
      </c>
      <c r="AO271" s="1" t="str">
        <f>IFERROR(VLOOKUP(CONCATENATE(AM$1,AM271),'Formulario de Preguntas'!$C$2:$FN$85,4,FALSE),"")</f>
        <v/>
      </c>
      <c r="AP271" s="29">
        <f>IF($B271='Formulario de Respuestas'!$D270,'Formulario de Respuestas'!$R270,"ES DIFERENTE")</f>
        <v>0</v>
      </c>
      <c r="AQ271" s="19" t="str">
        <f>IFERROR(VLOOKUP(CONCATENATE(AP$1,AP271),'Formulario de Preguntas'!$C$2:$FN$85,3,FALSE),"")</f>
        <v/>
      </c>
      <c r="AR271" s="1" t="str">
        <f>IFERROR(VLOOKUP(CONCATENATE(AP$1,AP271),'Formulario de Preguntas'!$C$2:$FN$85,4,FALSE),"")</f>
        <v/>
      </c>
      <c r="AS271" s="29">
        <f>IF($B271='Formulario de Respuestas'!$D270,'Formulario de Respuestas'!$S270,"ES DIFERENTE")</f>
        <v>0</v>
      </c>
      <c r="AT271" s="19" t="str">
        <f>IFERROR(VLOOKUP(CONCATENATE(AS$1,AS271),'Formulario de Preguntas'!$C$2:$FN$85,3,FALSE),"")</f>
        <v/>
      </c>
      <c r="AU271" s="1" t="str">
        <f>IFERROR(VLOOKUP(CONCATENATE(AS$1,AS271),'Formulario de Preguntas'!$C$2:$FN$85,4,FALSE),"")</f>
        <v/>
      </c>
      <c r="AV271" s="29">
        <f>IF($B271='Formulario de Respuestas'!$D270,'Formulario de Respuestas'!$T270,"ES DIFERENTE")</f>
        <v>0</v>
      </c>
      <c r="AW271" s="19" t="str">
        <f>IFERROR(VLOOKUP(CONCATENATE(AV$1,AV271),'Formulario de Preguntas'!$C$2:$FN$85,3,FALSE),"")</f>
        <v/>
      </c>
      <c r="AX271" s="1" t="str">
        <f>IFERROR(VLOOKUP(CONCATENATE(AV$1,AV271),'Formulario de Preguntas'!$C$2:$FN$85,4,FALSE),"")</f>
        <v/>
      </c>
      <c r="AY271" s="29">
        <f>IF($B271='Formulario de Respuestas'!$D270,'Formulario de Respuestas'!$U270,"ES DIFERENTE")</f>
        <v>0</v>
      </c>
      <c r="AZ271" s="19" t="str">
        <f>IFERROR(VLOOKUP(CONCATENATE(AY$1,AY271),'Formulario de Preguntas'!$C$2:$FN$85,3,FALSE),"")</f>
        <v/>
      </c>
      <c r="BA271" s="1" t="str">
        <f>IFERROR(VLOOKUP(CONCATENATE(AY$1,AY271),'Formulario de Preguntas'!$C$2:$FN$85,4,FALSE),"")</f>
        <v/>
      </c>
      <c r="BB271" s="29">
        <f>IF($B271='Formulario de Respuestas'!$D270,'Formulario de Respuestas'!$V270,"ES DIFERENTE")</f>
        <v>0</v>
      </c>
      <c r="BC271" s="19" t="str">
        <f>IFERROR(VLOOKUP(CONCATENATE(BB$1,BB271),'Formulario de Preguntas'!$C$2:$FN$85,3,FALSE),"")</f>
        <v/>
      </c>
      <c r="BD271" s="1" t="str">
        <f>IFERROR(VLOOKUP(CONCATENATE(BB$1,BB271),'Formulario de Preguntas'!$C$2:$FN$85,4,FALSE),"")</f>
        <v/>
      </c>
      <c r="BE271" s="29">
        <f>IF($B271='Formulario de Respuestas'!$D270,'Formulario de Respuestas'!$W270,"ES DIFERENTE")</f>
        <v>0</v>
      </c>
      <c r="BF271" s="19" t="str">
        <f>IFERROR(VLOOKUP(CONCATENATE(BE$1,BE271),'Formulario de Preguntas'!$C$2:$FN$85,3,FALSE),"")</f>
        <v/>
      </c>
      <c r="BG271" s="1" t="str">
        <f>IFERROR(VLOOKUP(CONCATENATE(BE$1,BE271),'Formulario de Preguntas'!$C$2:$FN$85,4,FALSE),"")</f>
        <v/>
      </c>
      <c r="BH271" s="29">
        <f>IF($B271='Formulario de Respuestas'!$D270,'Formulario de Respuestas'!$X270,"ES DIFERENTE")</f>
        <v>0</v>
      </c>
      <c r="BI271" s="19" t="str">
        <f>IFERROR(VLOOKUP(CONCATENATE(BH$1,BH271),'Formulario de Preguntas'!$C$2:$FN$85,3,FALSE),"")</f>
        <v/>
      </c>
      <c r="BJ271" s="1" t="str">
        <f>IFERROR(VLOOKUP(CONCATENATE(BH$1,BH271),'Formulario de Preguntas'!$C$2:$FN$85,4,FALSE),"")</f>
        <v/>
      </c>
      <c r="BL271" s="29">
        <f>IF($B271='Formulario de Respuestas'!$D270,'Formulario de Respuestas'!$X270,"ES DIFERENTE")</f>
        <v>0</v>
      </c>
      <c r="BM271" s="19" t="str">
        <f>IFERROR(VLOOKUP(CONCATENATE(BL$1,BL271),'Formulario de Preguntas'!$C$2:$FN$85,3,FALSE),"")</f>
        <v/>
      </c>
      <c r="BN271" s="1" t="str">
        <f>IFERROR(VLOOKUP(CONCATENATE(BL$1,BL271),'Formulario de Preguntas'!$C$2:$FN$85,4,FALSE),"")</f>
        <v/>
      </c>
      <c r="BP271" s="1">
        <f t="shared" si="13"/>
        <v>0</v>
      </c>
      <c r="BQ271" s="1">
        <f t="shared" si="14"/>
        <v>0.25</v>
      </c>
      <c r="BR271" s="1">
        <f t="shared" si="12"/>
        <v>0</v>
      </c>
      <c r="BS271" s="1">
        <f>COUNTIF('Formulario de Respuestas'!$E270:$AC270,"A")</f>
        <v>0</v>
      </c>
      <c r="BT271" s="1">
        <f>COUNTIF('Formulario de Respuestas'!$E270:$AC270,"B")</f>
        <v>0</v>
      </c>
      <c r="BU271" s="1">
        <f>COUNTIF('Formulario de Respuestas'!$E270:$AC270,"C")</f>
        <v>0</v>
      </c>
      <c r="BV271" s="1">
        <f>COUNTIF('Formulario de Respuestas'!$E270:$AC270,"D")</f>
        <v>0</v>
      </c>
      <c r="BW271" s="1">
        <f>COUNTIF('Formulario de Respuestas'!$E270:$AC270,"E (RESPUESTA ANULADA)")</f>
        <v>0</v>
      </c>
    </row>
    <row r="272" spans="1:75" x14ac:dyDescent="0.25">
      <c r="A272" s="1">
        <f>'Formulario de Respuestas'!C271</f>
        <v>0</v>
      </c>
      <c r="B272" s="1">
        <f>'Formulario de Respuestas'!D271</f>
        <v>0</v>
      </c>
      <c r="C272" s="29">
        <f>IF($B272='Formulario de Respuestas'!$D271,'Formulario de Respuestas'!$E271,"ES DIFERENTE")</f>
        <v>0</v>
      </c>
      <c r="D272" s="19" t="str">
        <f>IFERROR(VLOOKUP(CONCATENATE(C$1,C272),'Formulario de Preguntas'!$C$2:$FN$85,3,FALSE),"")</f>
        <v/>
      </c>
      <c r="E272" s="1" t="str">
        <f>IFERROR(VLOOKUP(CONCATENATE(C$1,C272),'Formulario de Preguntas'!$C$2:$FN$85,4,FALSE),"")</f>
        <v/>
      </c>
      <c r="F272" s="29">
        <f>IF($B272='Formulario de Respuestas'!$D271,'Formulario de Respuestas'!$F271,"ES DIFERENTE")</f>
        <v>0</v>
      </c>
      <c r="G272" s="19" t="str">
        <f>IFERROR(VLOOKUP(CONCATENATE(F$1,F272),'Formulario de Preguntas'!$C$2:$FN$85,3,FALSE),"")</f>
        <v/>
      </c>
      <c r="H272" s="1" t="str">
        <f>IFERROR(VLOOKUP(CONCATENATE(F$1,F272),'Formulario de Preguntas'!$C$2:$FN$85,4,FALSE),"")</f>
        <v/>
      </c>
      <c r="I272" s="29">
        <f>IF($B272='Formulario de Respuestas'!$D271,'Formulario de Respuestas'!$G271,"ES DIFERENTE")</f>
        <v>0</v>
      </c>
      <c r="J272" s="19" t="str">
        <f>IFERROR(VLOOKUP(CONCATENATE(I$1,I272),'Formulario de Preguntas'!$C$2:$FN$85,3,FALSE),"")</f>
        <v/>
      </c>
      <c r="K272" s="1" t="str">
        <f>IFERROR(VLOOKUP(CONCATENATE(I$1,I272),'Formulario de Preguntas'!$C$2:$FN$85,4,FALSE),"")</f>
        <v/>
      </c>
      <c r="L272" s="29">
        <f>IF($B272='Formulario de Respuestas'!$D271,'Formulario de Respuestas'!$H271,"ES DIFERENTE")</f>
        <v>0</v>
      </c>
      <c r="M272" s="19" t="str">
        <f>IFERROR(VLOOKUP(CONCATENATE(L$1,L272),'Formulario de Preguntas'!$C$2:$FN$85,3,FALSE),"")</f>
        <v/>
      </c>
      <c r="N272" s="1" t="str">
        <f>IFERROR(VLOOKUP(CONCATENATE(L$1,L272),'Formulario de Preguntas'!$C$2:$FN$85,4,FALSE),"")</f>
        <v/>
      </c>
      <c r="O272" s="29">
        <f>IF($B272='Formulario de Respuestas'!$D271,'Formulario de Respuestas'!$I271,"ES DIFERENTE")</f>
        <v>0</v>
      </c>
      <c r="P272" s="19" t="str">
        <f>IFERROR(VLOOKUP(CONCATENATE(O$1,O272),'Formulario de Preguntas'!$C$2:$FN$85,3,FALSE),"")</f>
        <v/>
      </c>
      <c r="Q272" s="1" t="str">
        <f>IFERROR(VLOOKUP(CONCATENATE(O$1,O272),'Formulario de Preguntas'!$C$2:$FN$85,4,FALSE),"")</f>
        <v/>
      </c>
      <c r="R272" s="29">
        <f>IF($B272='Formulario de Respuestas'!$D271,'Formulario de Respuestas'!$J271,"ES DIFERENTE")</f>
        <v>0</v>
      </c>
      <c r="S272" s="19" t="str">
        <f>IFERROR(VLOOKUP(CONCATENATE(R$1,R272),'Formulario de Preguntas'!$C$2:$FN$85,3,FALSE),"")</f>
        <v/>
      </c>
      <c r="T272" s="1" t="str">
        <f>IFERROR(VLOOKUP(CONCATENATE(R$1,R272),'Formulario de Preguntas'!$C$2:$FN$85,4,FALSE),"")</f>
        <v/>
      </c>
      <c r="U272" s="29">
        <f>IF($B272='Formulario de Respuestas'!$D271,'Formulario de Respuestas'!$K271,"ES DIFERENTE")</f>
        <v>0</v>
      </c>
      <c r="V272" s="19" t="str">
        <f>IFERROR(VLOOKUP(CONCATENATE(U$1,U272),'Formulario de Preguntas'!$C$2:$FN$85,3,FALSE),"")</f>
        <v/>
      </c>
      <c r="W272" s="1" t="str">
        <f>IFERROR(VLOOKUP(CONCATENATE(U$1,U272),'Formulario de Preguntas'!$C$2:$FN$85,4,FALSE),"")</f>
        <v/>
      </c>
      <c r="X272" s="29">
        <f>IF($B272='Formulario de Respuestas'!$D271,'Formulario de Respuestas'!$L271,"ES DIFERENTE")</f>
        <v>0</v>
      </c>
      <c r="Y272" s="19" t="str">
        <f>IFERROR(VLOOKUP(CONCATENATE(X$1,X272),'Formulario de Preguntas'!$C$2:$FN$85,3,FALSE),"")</f>
        <v/>
      </c>
      <c r="Z272" s="1" t="str">
        <f>IFERROR(VLOOKUP(CONCATENATE(X$1,X272),'Formulario de Preguntas'!$C$2:$FN$85,4,FALSE),"")</f>
        <v/>
      </c>
      <c r="AA272" s="29">
        <f>IF($B272='Formulario de Respuestas'!$D271,'Formulario de Respuestas'!$M271,"ES DIFERENTE")</f>
        <v>0</v>
      </c>
      <c r="AB272" s="19" t="str">
        <f>IFERROR(VLOOKUP(CONCATENATE(AA$1,AA272),'Formulario de Preguntas'!$C$2:$FN$85,3,FALSE),"")</f>
        <v/>
      </c>
      <c r="AC272" s="1" t="str">
        <f>IFERROR(VLOOKUP(CONCATENATE(AA$1,AA272),'Formulario de Preguntas'!$C$2:$FN$85,4,FALSE),"")</f>
        <v/>
      </c>
      <c r="AD272" s="29">
        <f>IF($B272='Formulario de Respuestas'!$D271,'Formulario de Respuestas'!$N271,"ES DIFERENTE")</f>
        <v>0</v>
      </c>
      <c r="AE272" s="19" t="str">
        <f>IFERROR(VLOOKUP(CONCATENATE(AD$1,AD272),'Formulario de Preguntas'!$C$2:$FN$85,3,FALSE),"")</f>
        <v/>
      </c>
      <c r="AF272" s="1" t="str">
        <f>IFERROR(VLOOKUP(CONCATENATE(AD$1,AD272),'Formulario de Preguntas'!$C$2:$FN$85,4,FALSE),"")</f>
        <v/>
      </c>
      <c r="AG272" s="29">
        <f>IF($B272='Formulario de Respuestas'!$D271,'Formulario de Respuestas'!$O271,"ES DIFERENTE")</f>
        <v>0</v>
      </c>
      <c r="AH272" s="19" t="str">
        <f>IFERROR(VLOOKUP(CONCATENATE(AG$1,AG272),'Formulario de Preguntas'!$C$2:$FN$85,3,FALSE),"")</f>
        <v/>
      </c>
      <c r="AI272" s="1" t="str">
        <f>IFERROR(VLOOKUP(CONCATENATE(AG$1,AG272),'Formulario de Preguntas'!$C$2:$FN$85,4,FALSE),"")</f>
        <v/>
      </c>
      <c r="AJ272" s="29">
        <f>IF($B272='Formulario de Respuestas'!$D271,'Formulario de Respuestas'!$P271,"ES DIFERENTE")</f>
        <v>0</v>
      </c>
      <c r="AK272" s="19" t="str">
        <f>IFERROR(VLOOKUP(CONCATENATE(AJ$1,AJ272),'Formulario de Preguntas'!$C$2:$FN$85,3,FALSE),"")</f>
        <v/>
      </c>
      <c r="AL272" s="1" t="str">
        <f>IFERROR(VLOOKUP(CONCATENATE(AJ$1,AJ272),'Formulario de Preguntas'!$C$2:$FN$85,4,FALSE),"")</f>
        <v/>
      </c>
      <c r="AM272" s="29">
        <f>IF($B272='Formulario de Respuestas'!$D271,'Formulario de Respuestas'!$Q271,"ES DIFERENTE")</f>
        <v>0</v>
      </c>
      <c r="AN272" s="19" t="str">
        <f>IFERROR(VLOOKUP(CONCATENATE(AM$1,AM272),'Formulario de Preguntas'!$C$2:$FN$85,3,FALSE),"")</f>
        <v/>
      </c>
      <c r="AO272" s="1" t="str">
        <f>IFERROR(VLOOKUP(CONCATENATE(AM$1,AM272),'Formulario de Preguntas'!$C$2:$FN$85,4,FALSE),"")</f>
        <v/>
      </c>
      <c r="AP272" s="29">
        <f>IF($B272='Formulario de Respuestas'!$D271,'Formulario de Respuestas'!$R271,"ES DIFERENTE")</f>
        <v>0</v>
      </c>
      <c r="AQ272" s="19" t="str">
        <f>IFERROR(VLOOKUP(CONCATENATE(AP$1,AP272),'Formulario de Preguntas'!$C$2:$FN$85,3,FALSE),"")</f>
        <v/>
      </c>
      <c r="AR272" s="1" t="str">
        <f>IFERROR(VLOOKUP(CONCATENATE(AP$1,AP272),'Formulario de Preguntas'!$C$2:$FN$85,4,FALSE),"")</f>
        <v/>
      </c>
      <c r="AS272" s="29">
        <f>IF($B272='Formulario de Respuestas'!$D271,'Formulario de Respuestas'!$S271,"ES DIFERENTE")</f>
        <v>0</v>
      </c>
      <c r="AT272" s="19" t="str">
        <f>IFERROR(VLOOKUP(CONCATENATE(AS$1,AS272),'Formulario de Preguntas'!$C$2:$FN$85,3,FALSE),"")</f>
        <v/>
      </c>
      <c r="AU272" s="1" t="str">
        <f>IFERROR(VLOOKUP(CONCATENATE(AS$1,AS272),'Formulario de Preguntas'!$C$2:$FN$85,4,FALSE),"")</f>
        <v/>
      </c>
      <c r="AV272" s="29">
        <f>IF($B272='Formulario de Respuestas'!$D271,'Formulario de Respuestas'!$T271,"ES DIFERENTE")</f>
        <v>0</v>
      </c>
      <c r="AW272" s="19" t="str">
        <f>IFERROR(VLOOKUP(CONCATENATE(AV$1,AV272),'Formulario de Preguntas'!$C$2:$FN$85,3,FALSE),"")</f>
        <v/>
      </c>
      <c r="AX272" s="1" t="str">
        <f>IFERROR(VLOOKUP(CONCATENATE(AV$1,AV272),'Formulario de Preguntas'!$C$2:$FN$85,4,FALSE),"")</f>
        <v/>
      </c>
      <c r="AY272" s="29">
        <f>IF($B272='Formulario de Respuestas'!$D271,'Formulario de Respuestas'!$U271,"ES DIFERENTE")</f>
        <v>0</v>
      </c>
      <c r="AZ272" s="19" t="str">
        <f>IFERROR(VLOOKUP(CONCATENATE(AY$1,AY272),'Formulario de Preguntas'!$C$2:$FN$85,3,FALSE),"")</f>
        <v/>
      </c>
      <c r="BA272" s="1" t="str">
        <f>IFERROR(VLOOKUP(CONCATENATE(AY$1,AY272),'Formulario de Preguntas'!$C$2:$FN$85,4,FALSE),"")</f>
        <v/>
      </c>
      <c r="BB272" s="29">
        <f>IF($B272='Formulario de Respuestas'!$D271,'Formulario de Respuestas'!$V271,"ES DIFERENTE")</f>
        <v>0</v>
      </c>
      <c r="BC272" s="19" t="str">
        <f>IFERROR(VLOOKUP(CONCATENATE(BB$1,BB272),'Formulario de Preguntas'!$C$2:$FN$85,3,FALSE),"")</f>
        <v/>
      </c>
      <c r="BD272" s="1" t="str">
        <f>IFERROR(VLOOKUP(CONCATENATE(BB$1,BB272),'Formulario de Preguntas'!$C$2:$FN$85,4,FALSE),"")</f>
        <v/>
      </c>
      <c r="BE272" s="29">
        <f>IF($B272='Formulario de Respuestas'!$D271,'Formulario de Respuestas'!$W271,"ES DIFERENTE")</f>
        <v>0</v>
      </c>
      <c r="BF272" s="19" t="str">
        <f>IFERROR(VLOOKUP(CONCATENATE(BE$1,BE272),'Formulario de Preguntas'!$C$2:$FN$85,3,FALSE),"")</f>
        <v/>
      </c>
      <c r="BG272" s="1" t="str">
        <f>IFERROR(VLOOKUP(CONCATENATE(BE$1,BE272),'Formulario de Preguntas'!$C$2:$FN$85,4,FALSE),"")</f>
        <v/>
      </c>
      <c r="BH272" s="29">
        <f>IF($B272='Formulario de Respuestas'!$D271,'Formulario de Respuestas'!$X271,"ES DIFERENTE")</f>
        <v>0</v>
      </c>
      <c r="BI272" s="19" t="str">
        <f>IFERROR(VLOOKUP(CONCATENATE(BH$1,BH272),'Formulario de Preguntas'!$C$2:$FN$85,3,FALSE),"")</f>
        <v/>
      </c>
      <c r="BJ272" s="1" t="str">
        <f>IFERROR(VLOOKUP(CONCATENATE(BH$1,BH272),'Formulario de Preguntas'!$C$2:$FN$85,4,FALSE),"")</f>
        <v/>
      </c>
      <c r="BL272" s="29">
        <f>IF($B272='Formulario de Respuestas'!$D271,'Formulario de Respuestas'!$X271,"ES DIFERENTE")</f>
        <v>0</v>
      </c>
      <c r="BM272" s="19" t="str">
        <f>IFERROR(VLOOKUP(CONCATENATE(BL$1,BL272),'Formulario de Preguntas'!$C$2:$FN$85,3,FALSE),"")</f>
        <v/>
      </c>
      <c r="BN272" s="1" t="str">
        <f>IFERROR(VLOOKUP(CONCATENATE(BL$1,BL272),'Formulario de Preguntas'!$C$2:$FN$85,4,FALSE),"")</f>
        <v/>
      </c>
      <c r="BP272" s="1">
        <f t="shared" si="13"/>
        <v>0</v>
      </c>
      <c r="BQ272" s="1">
        <f t="shared" si="14"/>
        <v>0.25</v>
      </c>
      <c r="BR272" s="1">
        <f t="shared" si="12"/>
        <v>0</v>
      </c>
      <c r="BS272" s="1">
        <f>COUNTIF('Formulario de Respuestas'!$E271:$AC271,"A")</f>
        <v>0</v>
      </c>
      <c r="BT272" s="1">
        <f>COUNTIF('Formulario de Respuestas'!$E271:$AC271,"B")</f>
        <v>0</v>
      </c>
      <c r="BU272" s="1">
        <f>COUNTIF('Formulario de Respuestas'!$E271:$AC271,"C")</f>
        <v>0</v>
      </c>
      <c r="BV272" s="1">
        <f>COUNTIF('Formulario de Respuestas'!$E271:$AC271,"D")</f>
        <v>0</v>
      </c>
      <c r="BW272" s="1">
        <f>COUNTIF('Formulario de Respuestas'!$E271:$AC271,"E (RESPUESTA ANULADA)")</f>
        <v>0</v>
      </c>
    </row>
    <row r="273" spans="1:75" x14ac:dyDescent="0.25">
      <c r="A273" s="1">
        <f>'Formulario de Respuestas'!C272</f>
        <v>0</v>
      </c>
      <c r="B273" s="1">
        <f>'Formulario de Respuestas'!D272</f>
        <v>0</v>
      </c>
      <c r="C273" s="29">
        <f>IF($B273='Formulario de Respuestas'!$D272,'Formulario de Respuestas'!$E272,"ES DIFERENTE")</f>
        <v>0</v>
      </c>
      <c r="D273" s="19" t="str">
        <f>IFERROR(VLOOKUP(CONCATENATE(C$1,C273),'Formulario de Preguntas'!$C$2:$FN$85,3,FALSE),"")</f>
        <v/>
      </c>
      <c r="E273" s="1" t="str">
        <f>IFERROR(VLOOKUP(CONCATENATE(C$1,C273),'Formulario de Preguntas'!$C$2:$FN$85,4,FALSE),"")</f>
        <v/>
      </c>
      <c r="F273" s="29">
        <f>IF($B273='Formulario de Respuestas'!$D272,'Formulario de Respuestas'!$F272,"ES DIFERENTE")</f>
        <v>0</v>
      </c>
      <c r="G273" s="19" t="str">
        <f>IFERROR(VLOOKUP(CONCATENATE(F$1,F273),'Formulario de Preguntas'!$C$2:$FN$85,3,FALSE),"")</f>
        <v/>
      </c>
      <c r="H273" s="1" t="str">
        <f>IFERROR(VLOOKUP(CONCATENATE(F$1,F273),'Formulario de Preguntas'!$C$2:$FN$85,4,FALSE),"")</f>
        <v/>
      </c>
      <c r="I273" s="29">
        <f>IF($B273='Formulario de Respuestas'!$D272,'Formulario de Respuestas'!$G272,"ES DIFERENTE")</f>
        <v>0</v>
      </c>
      <c r="J273" s="19" t="str">
        <f>IFERROR(VLOOKUP(CONCATENATE(I$1,I273),'Formulario de Preguntas'!$C$2:$FN$85,3,FALSE),"")</f>
        <v/>
      </c>
      <c r="K273" s="1" t="str">
        <f>IFERROR(VLOOKUP(CONCATENATE(I$1,I273),'Formulario de Preguntas'!$C$2:$FN$85,4,FALSE),"")</f>
        <v/>
      </c>
      <c r="L273" s="29">
        <f>IF($B273='Formulario de Respuestas'!$D272,'Formulario de Respuestas'!$H272,"ES DIFERENTE")</f>
        <v>0</v>
      </c>
      <c r="M273" s="19" t="str">
        <f>IFERROR(VLOOKUP(CONCATENATE(L$1,L273),'Formulario de Preguntas'!$C$2:$FN$85,3,FALSE),"")</f>
        <v/>
      </c>
      <c r="N273" s="1" t="str">
        <f>IFERROR(VLOOKUP(CONCATENATE(L$1,L273),'Formulario de Preguntas'!$C$2:$FN$85,4,FALSE),"")</f>
        <v/>
      </c>
      <c r="O273" s="29">
        <f>IF($B273='Formulario de Respuestas'!$D272,'Formulario de Respuestas'!$I272,"ES DIFERENTE")</f>
        <v>0</v>
      </c>
      <c r="P273" s="19" t="str">
        <f>IFERROR(VLOOKUP(CONCATENATE(O$1,O273),'Formulario de Preguntas'!$C$2:$FN$85,3,FALSE),"")</f>
        <v/>
      </c>
      <c r="Q273" s="1" t="str">
        <f>IFERROR(VLOOKUP(CONCATENATE(O$1,O273),'Formulario de Preguntas'!$C$2:$FN$85,4,FALSE),"")</f>
        <v/>
      </c>
      <c r="R273" s="29">
        <f>IF($B273='Formulario de Respuestas'!$D272,'Formulario de Respuestas'!$J272,"ES DIFERENTE")</f>
        <v>0</v>
      </c>
      <c r="S273" s="19" t="str">
        <f>IFERROR(VLOOKUP(CONCATENATE(R$1,R273),'Formulario de Preguntas'!$C$2:$FN$85,3,FALSE),"")</f>
        <v/>
      </c>
      <c r="T273" s="1" t="str">
        <f>IFERROR(VLOOKUP(CONCATENATE(R$1,R273),'Formulario de Preguntas'!$C$2:$FN$85,4,FALSE),"")</f>
        <v/>
      </c>
      <c r="U273" s="29">
        <f>IF($B273='Formulario de Respuestas'!$D272,'Formulario de Respuestas'!$K272,"ES DIFERENTE")</f>
        <v>0</v>
      </c>
      <c r="V273" s="19" t="str">
        <f>IFERROR(VLOOKUP(CONCATENATE(U$1,U273),'Formulario de Preguntas'!$C$2:$FN$85,3,FALSE),"")</f>
        <v/>
      </c>
      <c r="W273" s="1" t="str">
        <f>IFERROR(VLOOKUP(CONCATENATE(U$1,U273),'Formulario de Preguntas'!$C$2:$FN$85,4,FALSE),"")</f>
        <v/>
      </c>
      <c r="X273" s="29">
        <f>IF($B273='Formulario de Respuestas'!$D272,'Formulario de Respuestas'!$L272,"ES DIFERENTE")</f>
        <v>0</v>
      </c>
      <c r="Y273" s="19" t="str">
        <f>IFERROR(VLOOKUP(CONCATENATE(X$1,X273),'Formulario de Preguntas'!$C$2:$FN$85,3,FALSE),"")</f>
        <v/>
      </c>
      <c r="Z273" s="1" t="str">
        <f>IFERROR(VLOOKUP(CONCATENATE(X$1,X273),'Formulario de Preguntas'!$C$2:$FN$85,4,FALSE),"")</f>
        <v/>
      </c>
      <c r="AA273" s="29">
        <f>IF($B273='Formulario de Respuestas'!$D272,'Formulario de Respuestas'!$M272,"ES DIFERENTE")</f>
        <v>0</v>
      </c>
      <c r="AB273" s="19" t="str">
        <f>IFERROR(VLOOKUP(CONCATENATE(AA$1,AA273),'Formulario de Preguntas'!$C$2:$FN$85,3,FALSE),"")</f>
        <v/>
      </c>
      <c r="AC273" s="1" t="str">
        <f>IFERROR(VLOOKUP(CONCATENATE(AA$1,AA273),'Formulario de Preguntas'!$C$2:$FN$85,4,FALSE),"")</f>
        <v/>
      </c>
      <c r="AD273" s="29">
        <f>IF($B273='Formulario de Respuestas'!$D272,'Formulario de Respuestas'!$N272,"ES DIFERENTE")</f>
        <v>0</v>
      </c>
      <c r="AE273" s="19" t="str">
        <f>IFERROR(VLOOKUP(CONCATENATE(AD$1,AD273),'Formulario de Preguntas'!$C$2:$FN$85,3,FALSE),"")</f>
        <v/>
      </c>
      <c r="AF273" s="1" t="str">
        <f>IFERROR(VLOOKUP(CONCATENATE(AD$1,AD273),'Formulario de Preguntas'!$C$2:$FN$85,4,FALSE),"")</f>
        <v/>
      </c>
      <c r="AG273" s="29">
        <f>IF($B273='Formulario de Respuestas'!$D272,'Formulario de Respuestas'!$O272,"ES DIFERENTE")</f>
        <v>0</v>
      </c>
      <c r="AH273" s="19" t="str">
        <f>IFERROR(VLOOKUP(CONCATENATE(AG$1,AG273),'Formulario de Preguntas'!$C$2:$FN$85,3,FALSE),"")</f>
        <v/>
      </c>
      <c r="AI273" s="1" t="str">
        <f>IFERROR(VLOOKUP(CONCATENATE(AG$1,AG273),'Formulario de Preguntas'!$C$2:$FN$85,4,FALSE),"")</f>
        <v/>
      </c>
      <c r="AJ273" s="29">
        <f>IF($B273='Formulario de Respuestas'!$D272,'Formulario de Respuestas'!$P272,"ES DIFERENTE")</f>
        <v>0</v>
      </c>
      <c r="AK273" s="19" t="str">
        <f>IFERROR(VLOOKUP(CONCATENATE(AJ$1,AJ273),'Formulario de Preguntas'!$C$2:$FN$85,3,FALSE),"")</f>
        <v/>
      </c>
      <c r="AL273" s="1" t="str">
        <f>IFERROR(VLOOKUP(CONCATENATE(AJ$1,AJ273),'Formulario de Preguntas'!$C$2:$FN$85,4,FALSE),"")</f>
        <v/>
      </c>
      <c r="AM273" s="29">
        <f>IF($B273='Formulario de Respuestas'!$D272,'Formulario de Respuestas'!$Q272,"ES DIFERENTE")</f>
        <v>0</v>
      </c>
      <c r="AN273" s="19" t="str">
        <f>IFERROR(VLOOKUP(CONCATENATE(AM$1,AM273),'Formulario de Preguntas'!$C$2:$FN$85,3,FALSE),"")</f>
        <v/>
      </c>
      <c r="AO273" s="1" t="str">
        <f>IFERROR(VLOOKUP(CONCATENATE(AM$1,AM273),'Formulario de Preguntas'!$C$2:$FN$85,4,FALSE),"")</f>
        <v/>
      </c>
      <c r="AP273" s="29">
        <f>IF($B273='Formulario de Respuestas'!$D272,'Formulario de Respuestas'!$R272,"ES DIFERENTE")</f>
        <v>0</v>
      </c>
      <c r="AQ273" s="19" t="str">
        <f>IFERROR(VLOOKUP(CONCATENATE(AP$1,AP273),'Formulario de Preguntas'!$C$2:$FN$85,3,FALSE),"")</f>
        <v/>
      </c>
      <c r="AR273" s="1" t="str">
        <f>IFERROR(VLOOKUP(CONCATENATE(AP$1,AP273),'Formulario de Preguntas'!$C$2:$FN$85,4,FALSE),"")</f>
        <v/>
      </c>
      <c r="AS273" s="29">
        <f>IF($B273='Formulario de Respuestas'!$D272,'Formulario de Respuestas'!$S272,"ES DIFERENTE")</f>
        <v>0</v>
      </c>
      <c r="AT273" s="19" t="str">
        <f>IFERROR(VLOOKUP(CONCATENATE(AS$1,AS273),'Formulario de Preguntas'!$C$2:$FN$85,3,FALSE),"")</f>
        <v/>
      </c>
      <c r="AU273" s="1" t="str">
        <f>IFERROR(VLOOKUP(CONCATENATE(AS$1,AS273),'Formulario de Preguntas'!$C$2:$FN$85,4,FALSE),"")</f>
        <v/>
      </c>
      <c r="AV273" s="29">
        <f>IF($B273='Formulario de Respuestas'!$D272,'Formulario de Respuestas'!$T272,"ES DIFERENTE")</f>
        <v>0</v>
      </c>
      <c r="AW273" s="19" t="str">
        <f>IFERROR(VLOOKUP(CONCATENATE(AV$1,AV273),'Formulario de Preguntas'!$C$2:$FN$85,3,FALSE),"")</f>
        <v/>
      </c>
      <c r="AX273" s="1" t="str">
        <f>IFERROR(VLOOKUP(CONCATENATE(AV$1,AV273),'Formulario de Preguntas'!$C$2:$FN$85,4,FALSE),"")</f>
        <v/>
      </c>
      <c r="AY273" s="29">
        <f>IF($B273='Formulario de Respuestas'!$D272,'Formulario de Respuestas'!$U272,"ES DIFERENTE")</f>
        <v>0</v>
      </c>
      <c r="AZ273" s="19" t="str">
        <f>IFERROR(VLOOKUP(CONCATENATE(AY$1,AY273),'Formulario de Preguntas'!$C$2:$FN$85,3,FALSE),"")</f>
        <v/>
      </c>
      <c r="BA273" s="1" t="str">
        <f>IFERROR(VLOOKUP(CONCATENATE(AY$1,AY273),'Formulario de Preguntas'!$C$2:$FN$85,4,FALSE),"")</f>
        <v/>
      </c>
      <c r="BB273" s="29">
        <f>IF($B273='Formulario de Respuestas'!$D272,'Formulario de Respuestas'!$V272,"ES DIFERENTE")</f>
        <v>0</v>
      </c>
      <c r="BC273" s="19" t="str">
        <f>IFERROR(VLOOKUP(CONCATENATE(BB$1,BB273),'Formulario de Preguntas'!$C$2:$FN$85,3,FALSE),"")</f>
        <v/>
      </c>
      <c r="BD273" s="1" t="str">
        <f>IFERROR(VLOOKUP(CONCATENATE(BB$1,BB273),'Formulario de Preguntas'!$C$2:$FN$85,4,FALSE),"")</f>
        <v/>
      </c>
      <c r="BE273" s="29">
        <f>IF($B273='Formulario de Respuestas'!$D272,'Formulario de Respuestas'!$W272,"ES DIFERENTE")</f>
        <v>0</v>
      </c>
      <c r="BF273" s="19" t="str">
        <f>IFERROR(VLOOKUP(CONCATENATE(BE$1,BE273),'Formulario de Preguntas'!$C$2:$FN$85,3,FALSE),"")</f>
        <v/>
      </c>
      <c r="BG273" s="1" t="str">
        <f>IFERROR(VLOOKUP(CONCATENATE(BE$1,BE273),'Formulario de Preguntas'!$C$2:$FN$85,4,FALSE),"")</f>
        <v/>
      </c>
      <c r="BH273" s="29">
        <f>IF($B273='Formulario de Respuestas'!$D272,'Formulario de Respuestas'!$X272,"ES DIFERENTE")</f>
        <v>0</v>
      </c>
      <c r="BI273" s="19" t="str">
        <f>IFERROR(VLOOKUP(CONCATENATE(BH$1,BH273),'Formulario de Preguntas'!$C$2:$FN$85,3,FALSE),"")</f>
        <v/>
      </c>
      <c r="BJ273" s="1" t="str">
        <f>IFERROR(VLOOKUP(CONCATENATE(BH$1,BH273),'Formulario de Preguntas'!$C$2:$FN$85,4,FALSE),"")</f>
        <v/>
      </c>
      <c r="BL273" s="29">
        <f>IF($B273='Formulario de Respuestas'!$D272,'Formulario de Respuestas'!$X272,"ES DIFERENTE")</f>
        <v>0</v>
      </c>
      <c r="BM273" s="19" t="str">
        <f>IFERROR(VLOOKUP(CONCATENATE(BL$1,BL273),'Formulario de Preguntas'!$C$2:$FN$85,3,FALSE),"")</f>
        <v/>
      </c>
      <c r="BN273" s="1" t="str">
        <f>IFERROR(VLOOKUP(CONCATENATE(BL$1,BL273),'Formulario de Preguntas'!$C$2:$FN$85,4,FALSE),"")</f>
        <v/>
      </c>
      <c r="BP273" s="1">
        <f t="shared" si="13"/>
        <v>0</v>
      </c>
      <c r="BQ273" s="1">
        <f t="shared" si="14"/>
        <v>0.25</v>
      </c>
      <c r="BR273" s="1">
        <f t="shared" si="12"/>
        <v>0</v>
      </c>
      <c r="BS273" s="1">
        <f>COUNTIF('Formulario de Respuestas'!$E272:$AC272,"A")</f>
        <v>0</v>
      </c>
      <c r="BT273" s="1">
        <f>COUNTIF('Formulario de Respuestas'!$E272:$AC272,"B")</f>
        <v>0</v>
      </c>
      <c r="BU273" s="1">
        <f>COUNTIF('Formulario de Respuestas'!$E272:$AC272,"C")</f>
        <v>0</v>
      </c>
      <c r="BV273" s="1">
        <f>COUNTIF('Formulario de Respuestas'!$E272:$AC272,"D")</f>
        <v>0</v>
      </c>
      <c r="BW273" s="1">
        <f>COUNTIF('Formulario de Respuestas'!$E272:$AC272,"E (RESPUESTA ANULADA)")</f>
        <v>0</v>
      </c>
    </row>
    <row r="274" spans="1:75" x14ac:dyDescent="0.25">
      <c r="A274" s="1">
        <f>'Formulario de Respuestas'!C273</f>
        <v>0</v>
      </c>
      <c r="B274" s="1">
        <f>'Formulario de Respuestas'!D273</f>
        <v>0</v>
      </c>
      <c r="C274" s="29">
        <f>IF($B274='Formulario de Respuestas'!$D273,'Formulario de Respuestas'!$E273,"ES DIFERENTE")</f>
        <v>0</v>
      </c>
      <c r="D274" s="19" t="str">
        <f>IFERROR(VLOOKUP(CONCATENATE(C$1,C274),'Formulario de Preguntas'!$C$2:$FN$85,3,FALSE),"")</f>
        <v/>
      </c>
      <c r="E274" s="1" t="str">
        <f>IFERROR(VLOOKUP(CONCATENATE(C$1,C274),'Formulario de Preguntas'!$C$2:$FN$85,4,FALSE),"")</f>
        <v/>
      </c>
      <c r="F274" s="29">
        <f>IF($B274='Formulario de Respuestas'!$D273,'Formulario de Respuestas'!$F273,"ES DIFERENTE")</f>
        <v>0</v>
      </c>
      <c r="G274" s="19" t="str">
        <f>IFERROR(VLOOKUP(CONCATENATE(F$1,F274),'Formulario de Preguntas'!$C$2:$FN$85,3,FALSE),"")</f>
        <v/>
      </c>
      <c r="H274" s="1" t="str">
        <f>IFERROR(VLOOKUP(CONCATENATE(F$1,F274),'Formulario de Preguntas'!$C$2:$FN$85,4,FALSE),"")</f>
        <v/>
      </c>
      <c r="I274" s="29">
        <f>IF($B274='Formulario de Respuestas'!$D273,'Formulario de Respuestas'!$G273,"ES DIFERENTE")</f>
        <v>0</v>
      </c>
      <c r="J274" s="19" t="str">
        <f>IFERROR(VLOOKUP(CONCATENATE(I$1,I274),'Formulario de Preguntas'!$C$2:$FN$85,3,FALSE),"")</f>
        <v/>
      </c>
      <c r="K274" s="1" t="str">
        <f>IFERROR(VLOOKUP(CONCATENATE(I$1,I274),'Formulario de Preguntas'!$C$2:$FN$85,4,FALSE),"")</f>
        <v/>
      </c>
      <c r="L274" s="29">
        <f>IF($B274='Formulario de Respuestas'!$D273,'Formulario de Respuestas'!$H273,"ES DIFERENTE")</f>
        <v>0</v>
      </c>
      <c r="M274" s="19" t="str">
        <f>IFERROR(VLOOKUP(CONCATENATE(L$1,L274),'Formulario de Preguntas'!$C$2:$FN$85,3,FALSE),"")</f>
        <v/>
      </c>
      <c r="N274" s="1" t="str">
        <f>IFERROR(VLOOKUP(CONCATENATE(L$1,L274),'Formulario de Preguntas'!$C$2:$FN$85,4,FALSE),"")</f>
        <v/>
      </c>
      <c r="O274" s="29">
        <f>IF($B274='Formulario de Respuestas'!$D273,'Formulario de Respuestas'!$I273,"ES DIFERENTE")</f>
        <v>0</v>
      </c>
      <c r="P274" s="19" t="str">
        <f>IFERROR(VLOOKUP(CONCATENATE(O$1,O274),'Formulario de Preguntas'!$C$2:$FN$85,3,FALSE),"")</f>
        <v/>
      </c>
      <c r="Q274" s="1" t="str">
        <f>IFERROR(VLOOKUP(CONCATENATE(O$1,O274),'Formulario de Preguntas'!$C$2:$FN$85,4,FALSE),"")</f>
        <v/>
      </c>
      <c r="R274" s="29">
        <f>IF($B274='Formulario de Respuestas'!$D273,'Formulario de Respuestas'!$J273,"ES DIFERENTE")</f>
        <v>0</v>
      </c>
      <c r="S274" s="19" t="str">
        <f>IFERROR(VLOOKUP(CONCATENATE(R$1,R274),'Formulario de Preguntas'!$C$2:$FN$85,3,FALSE),"")</f>
        <v/>
      </c>
      <c r="T274" s="1" t="str">
        <f>IFERROR(VLOOKUP(CONCATENATE(R$1,R274),'Formulario de Preguntas'!$C$2:$FN$85,4,FALSE),"")</f>
        <v/>
      </c>
      <c r="U274" s="29">
        <f>IF($B274='Formulario de Respuestas'!$D273,'Formulario de Respuestas'!$K273,"ES DIFERENTE")</f>
        <v>0</v>
      </c>
      <c r="V274" s="19" t="str">
        <f>IFERROR(VLOOKUP(CONCATENATE(U$1,U274),'Formulario de Preguntas'!$C$2:$FN$85,3,FALSE),"")</f>
        <v/>
      </c>
      <c r="W274" s="1" t="str">
        <f>IFERROR(VLOOKUP(CONCATENATE(U$1,U274),'Formulario de Preguntas'!$C$2:$FN$85,4,FALSE),"")</f>
        <v/>
      </c>
      <c r="X274" s="29">
        <f>IF($B274='Formulario de Respuestas'!$D273,'Formulario de Respuestas'!$L273,"ES DIFERENTE")</f>
        <v>0</v>
      </c>
      <c r="Y274" s="19" t="str">
        <f>IFERROR(VLOOKUP(CONCATENATE(X$1,X274),'Formulario de Preguntas'!$C$2:$FN$85,3,FALSE),"")</f>
        <v/>
      </c>
      <c r="Z274" s="1" t="str">
        <f>IFERROR(VLOOKUP(CONCATENATE(X$1,X274),'Formulario de Preguntas'!$C$2:$FN$85,4,FALSE),"")</f>
        <v/>
      </c>
      <c r="AA274" s="29">
        <f>IF($B274='Formulario de Respuestas'!$D273,'Formulario de Respuestas'!$M273,"ES DIFERENTE")</f>
        <v>0</v>
      </c>
      <c r="AB274" s="19" t="str">
        <f>IFERROR(VLOOKUP(CONCATENATE(AA$1,AA274),'Formulario de Preguntas'!$C$2:$FN$85,3,FALSE),"")</f>
        <v/>
      </c>
      <c r="AC274" s="1" t="str">
        <f>IFERROR(VLOOKUP(CONCATENATE(AA$1,AA274),'Formulario de Preguntas'!$C$2:$FN$85,4,FALSE),"")</f>
        <v/>
      </c>
      <c r="AD274" s="29">
        <f>IF($B274='Formulario de Respuestas'!$D273,'Formulario de Respuestas'!$N273,"ES DIFERENTE")</f>
        <v>0</v>
      </c>
      <c r="AE274" s="19" t="str">
        <f>IFERROR(VLOOKUP(CONCATENATE(AD$1,AD274),'Formulario de Preguntas'!$C$2:$FN$85,3,FALSE),"")</f>
        <v/>
      </c>
      <c r="AF274" s="1" t="str">
        <f>IFERROR(VLOOKUP(CONCATENATE(AD$1,AD274),'Formulario de Preguntas'!$C$2:$FN$85,4,FALSE),"")</f>
        <v/>
      </c>
      <c r="AG274" s="29">
        <f>IF($B274='Formulario de Respuestas'!$D273,'Formulario de Respuestas'!$O273,"ES DIFERENTE")</f>
        <v>0</v>
      </c>
      <c r="AH274" s="19" t="str">
        <f>IFERROR(VLOOKUP(CONCATENATE(AG$1,AG274),'Formulario de Preguntas'!$C$2:$FN$85,3,FALSE),"")</f>
        <v/>
      </c>
      <c r="AI274" s="1" t="str">
        <f>IFERROR(VLOOKUP(CONCATENATE(AG$1,AG274),'Formulario de Preguntas'!$C$2:$FN$85,4,FALSE),"")</f>
        <v/>
      </c>
      <c r="AJ274" s="29">
        <f>IF($B274='Formulario de Respuestas'!$D273,'Formulario de Respuestas'!$P273,"ES DIFERENTE")</f>
        <v>0</v>
      </c>
      <c r="AK274" s="19" t="str">
        <f>IFERROR(VLOOKUP(CONCATENATE(AJ$1,AJ274),'Formulario de Preguntas'!$C$2:$FN$85,3,FALSE),"")</f>
        <v/>
      </c>
      <c r="AL274" s="1" t="str">
        <f>IFERROR(VLOOKUP(CONCATENATE(AJ$1,AJ274),'Formulario de Preguntas'!$C$2:$FN$85,4,FALSE),"")</f>
        <v/>
      </c>
      <c r="AM274" s="29">
        <f>IF($B274='Formulario de Respuestas'!$D273,'Formulario de Respuestas'!$Q273,"ES DIFERENTE")</f>
        <v>0</v>
      </c>
      <c r="AN274" s="19" t="str">
        <f>IFERROR(VLOOKUP(CONCATENATE(AM$1,AM274),'Formulario de Preguntas'!$C$2:$FN$85,3,FALSE),"")</f>
        <v/>
      </c>
      <c r="AO274" s="1" t="str">
        <f>IFERROR(VLOOKUP(CONCATENATE(AM$1,AM274),'Formulario de Preguntas'!$C$2:$FN$85,4,FALSE),"")</f>
        <v/>
      </c>
      <c r="AP274" s="29">
        <f>IF($B274='Formulario de Respuestas'!$D273,'Formulario de Respuestas'!$R273,"ES DIFERENTE")</f>
        <v>0</v>
      </c>
      <c r="AQ274" s="19" t="str">
        <f>IFERROR(VLOOKUP(CONCATENATE(AP$1,AP274),'Formulario de Preguntas'!$C$2:$FN$85,3,FALSE),"")</f>
        <v/>
      </c>
      <c r="AR274" s="1" t="str">
        <f>IFERROR(VLOOKUP(CONCATENATE(AP$1,AP274),'Formulario de Preguntas'!$C$2:$FN$85,4,FALSE),"")</f>
        <v/>
      </c>
      <c r="AS274" s="29">
        <f>IF($B274='Formulario de Respuestas'!$D273,'Formulario de Respuestas'!$S273,"ES DIFERENTE")</f>
        <v>0</v>
      </c>
      <c r="AT274" s="19" t="str">
        <f>IFERROR(VLOOKUP(CONCATENATE(AS$1,AS274),'Formulario de Preguntas'!$C$2:$FN$85,3,FALSE),"")</f>
        <v/>
      </c>
      <c r="AU274" s="1" t="str">
        <f>IFERROR(VLOOKUP(CONCATENATE(AS$1,AS274),'Formulario de Preguntas'!$C$2:$FN$85,4,FALSE),"")</f>
        <v/>
      </c>
      <c r="AV274" s="29">
        <f>IF($B274='Formulario de Respuestas'!$D273,'Formulario de Respuestas'!$T273,"ES DIFERENTE")</f>
        <v>0</v>
      </c>
      <c r="AW274" s="19" t="str">
        <f>IFERROR(VLOOKUP(CONCATENATE(AV$1,AV274),'Formulario de Preguntas'!$C$2:$FN$85,3,FALSE),"")</f>
        <v/>
      </c>
      <c r="AX274" s="1" t="str">
        <f>IFERROR(VLOOKUP(CONCATENATE(AV$1,AV274),'Formulario de Preguntas'!$C$2:$FN$85,4,FALSE),"")</f>
        <v/>
      </c>
      <c r="AY274" s="29">
        <f>IF($B274='Formulario de Respuestas'!$D273,'Formulario de Respuestas'!$U273,"ES DIFERENTE")</f>
        <v>0</v>
      </c>
      <c r="AZ274" s="19" t="str">
        <f>IFERROR(VLOOKUP(CONCATENATE(AY$1,AY274),'Formulario de Preguntas'!$C$2:$FN$85,3,FALSE),"")</f>
        <v/>
      </c>
      <c r="BA274" s="1" t="str">
        <f>IFERROR(VLOOKUP(CONCATENATE(AY$1,AY274),'Formulario de Preguntas'!$C$2:$FN$85,4,FALSE),"")</f>
        <v/>
      </c>
      <c r="BB274" s="29">
        <f>IF($B274='Formulario de Respuestas'!$D273,'Formulario de Respuestas'!$V273,"ES DIFERENTE")</f>
        <v>0</v>
      </c>
      <c r="BC274" s="19" t="str">
        <f>IFERROR(VLOOKUP(CONCATENATE(BB$1,BB274),'Formulario de Preguntas'!$C$2:$FN$85,3,FALSE),"")</f>
        <v/>
      </c>
      <c r="BD274" s="1" t="str">
        <f>IFERROR(VLOOKUP(CONCATENATE(BB$1,BB274),'Formulario de Preguntas'!$C$2:$FN$85,4,FALSE),"")</f>
        <v/>
      </c>
      <c r="BE274" s="29">
        <f>IF($B274='Formulario de Respuestas'!$D273,'Formulario de Respuestas'!$W273,"ES DIFERENTE")</f>
        <v>0</v>
      </c>
      <c r="BF274" s="19" t="str">
        <f>IFERROR(VLOOKUP(CONCATENATE(BE$1,BE274),'Formulario de Preguntas'!$C$2:$FN$85,3,FALSE),"")</f>
        <v/>
      </c>
      <c r="BG274" s="1" t="str">
        <f>IFERROR(VLOOKUP(CONCATENATE(BE$1,BE274),'Formulario de Preguntas'!$C$2:$FN$85,4,FALSE),"")</f>
        <v/>
      </c>
      <c r="BH274" s="29">
        <f>IF($B274='Formulario de Respuestas'!$D273,'Formulario de Respuestas'!$X273,"ES DIFERENTE")</f>
        <v>0</v>
      </c>
      <c r="BI274" s="19" t="str">
        <f>IFERROR(VLOOKUP(CONCATENATE(BH$1,BH274),'Formulario de Preguntas'!$C$2:$FN$85,3,FALSE),"")</f>
        <v/>
      </c>
      <c r="BJ274" s="1" t="str">
        <f>IFERROR(VLOOKUP(CONCATENATE(BH$1,BH274),'Formulario de Preguntas'!$C$2:$FN$85,4,FALSE),"")</f>
        <v/>
      </c>
      <c r="BL274" s="29">
        <f>IF($B274='Formulario de Respuestas'!$D273,'Formulario de Respuestas'!$X273,"ES DIFERENTE")</f>
        <v>0</v>
      </c>
      <c r="BM274" s="19" t="str">
        <f>IFERROR(VLOOKUP(CONCATENATE(BL$1,BL274),'Formulario de Preguntas'!$C$2:$FN$85,3,FALSE),"")</f>
        <v/>
      </c>
      <c r="BN274" s="1" t="str">
        <f>IFERROR(VLOOKUP(CONCATENATE(BL$1,BL274),'Formulario de Preguntas'!$C$2:$FN$85,4,FALSE),"")</f>
        <v/>
      </c>
      <c r="BP274" s="1">
        <f t="shared" si="13"/>
        <v>0</v>
      </c>
      <c r="BQ274" s="1">
        <f t="shared" si="14"/>
        <v>0.25</v>
      </c>
      <c r="BR274" s="1">
        <f t="shared" si="12"/>
        <v>0</v>
      </c>
      <c r="BS274" s="1">
        <f>COUNTIF('Formulario de Respuestas'!$E273:$AC273,"A")</f>
        <v>0</v>
      </c>
      <c r="BT274" s="1">
        <f>COUNTIF('Formulario de Respuestas'!$E273:$AC273,"B")</f>
        <v>0</v>
      </c>
      <c r="BU274" s="1">
        <f>COUNTIF('Formulario de Respuestas'!$E273:$AC273,"C")</f>
        <v>0</v>
      </c>
      <c r="BV274" s="1">
        <f>COUNTIF('Formulario de Respuestas'!$E273:$AC273,"D")</f>
        <v>0</v>
      </c>
      <c r="BW274" s="1">
        <f>COUNTIF('Formulario de Respuestas'!$E273:$AC273,"E (RESPUESTA ANULADA)")</f>
        <v>0</v>
      </c>
    </row>
    <row r="275" spans="1:75" x14ac:dyDescent="0.25">
      <c r="A275" s="1">
        <f>'Formulario de Respuestas'!C274</f>
        <v>0</v>
      </c>
      <c r="B275" s="1">
        <f>'Formulario de Respuestas'!D274</f>
        <v>0</v>
      </c>
      <c r="C275" s="29">
        <f>IF($B275='Formulario de Respuestas'!$D274,'Formulario de Respuestas'!$E274,"ES DIFERENTE")</f>
        <v>0</v>
      </c>
      <c r="D275" s="19" t="str">
        <f>IFERROR(VLOOKUP(CONCATENATE(C$1,C275),'Formulario de Preguntas'!$C$2:$FN$85,3,FALSE),"")</f>
        <v/>
      </c>
      <c r="E275" s="1" t="str">
        <f>IFERROR(VLOOKUP(CONCATENATE(C$1,C275),'Formulario de Preguntas'!$C$2:$FN$85,4,FALSE),"")</f>
        <v/>
      </c>
      <c r="F275" s="29">
        <f>IF($B275='Formulario de Respuestas'!$D274,'Formulario de Respuestas'!$F274,"ES DIFERENTE")</f>
        <v>0</v>
      </c>
      <c r="G275" s="19" t="str">
        <f>IFERROR(VLOOKUP(CONCATENATE(F$1,F275),'Formulario de Preguntas'!$C$2:$FN$85,3,FALSE),"")</f>
        <v/>
      </c>
      <c r="H275" s="1" t="str">
        <f>IFERROR(VLOOKUP(CONCATENATE(F$1,F275),'Formulario de Preguntas'!$C$2:$FN$85,4,FALSE),"")</f>
        <v/>
      </c>
      <c r="I275" s="29">
        <f>IF($B275='Formulario de Respuestas'!$D274,'Formulario de Respuestas'!$G274,"ES DIFERENTE")</f>
        <v>0</v>
      </c>
      <c r="J275" s="19" t="str">
        <f>IFERROR(VLOOKUP(CONCATENATE(I$1,I275),'Formulario de Preguntas'!$C$2:$FN$85,3,FALSE),"")</f>
        <v/>
      </c>
      <c r="K275" s="1" t="str">
        <f>IFERROR(VLOOKUP(CONCATENATE(I$1,I275),'Formulario de Preguntas'!$C$2:$FN$85,4,FALSE),"")</f>
        <v/>
      </c>
      <c r="L275" s="29">
        <f>IF($B275='Formulario de Respuestas'!$D274,'Formulario de Respuestas'!$H274,"ES DIFERENTE")</f>
        <v>0</v>
      </c>
      <c r="M275" s="19" t="str">
        <f>IFERROR(VLOOKUP(CONCATENATE(L$1,L275),'Formulario de Preguntas'!$C$2:$FN$85,3,FALSE),"")</f>
        <v/>
      </c>
      <c r="N275" s="1" t="str">
        <f>IFERROR(VLOOKUP(CONCATENATE(L$1,L275),'Formulario de Preguntas'!$C$2:$FN$85,4,FALSE),"")</f>
        <v/>
      </c>
      <c r="O275" s="29">
        <f>IF($B275='Formulario de Respuestas'!$D274,'Formulario de Respuestas'!$I274,"ES DIFERENTE")</f>
        <v>0</v>
      </c>
      <c r="P275" s="19" t="str">
        <f>IFERROR(VLOOKUP(CONCATENATE(O$1,O275),'Formulario de Preguntas'!$C$2:$FN$85,3,FALSE),"")</f>
        <v/>
      </c>
      <c r="Q275" s="1" t="str">
        <f>IFERROR(VLOOKUP(CONCATENATE(O$1,O275),'Formulario de Preguntas'!$C$2:$FN$85,4,FALSE),"")</f>
        <v/>
      </c>
      <c r="R275" s="29">
        <f>IF($B275='Formulario de Respuestas'!$D274,'Formulario de Respuestas'!$J274,"ES DIFERENTE")</f>
        <v>0</v>
      </c>
      <c r="S275" s="19" t="str">
        <f>IFERROR(VLOOKUP(CONCATENATE(R$1,R275),'Formulario de Preguntas'!$C$2:$FN$85,3,FALSE),"")</f>
        <v/>
      </c>
      <c r="T275" s="1" t="str">
        <f>IFERROR(VLOOKUP(CONCATENATE(R$1,R275),'Formulario de Preguntas'!$C$2:$FN$85,4,FALSE),"")</f>
        <v/>
      </c>
      <c r="U275" s="29">
        <f>IF($B275='Formulario de Respuestas'!$D274,'Formulario de Respuestas'!$K274,"ES DIFERENTE")</f>
        <v>0</v>
      </c>
      <c r="V275" s="19" t="str">
        <f>IFERROR(VLOOKUP(CONCATENATE(U$1,U275),'Formulario de Preguntas'!$C$2:$FN$85,3,FALSE),"")</f>
        <v/>
      </c>
      <c r="W275" s="1" t="str">
        <f>IFERROR(VLOOKUP(CONCATENATE(U$1,U275),'Formulario de Preguntas'!$C$2:$FN$85,4,FALSE),"")</f>
        <v/>
      </c>
      <c r="X275" s="29">
        <f>IF($B275='Formulario de Respuestas'!$D274,'Formulario de Respuestas'!$L274,"ES DIFERENTE")</f>
        <v>0</v>
      </c>
      <c r="Y275" s="19" t="str">
        <f>IFERROR(VLOOKUP(CONCATENATE(X$1,X275),'Formulario de Preguntas'!$C$2:$FN$85,3,FALSE),"")</f>
        <v/>
      </c>
      <c r="Z275" s="1" t="str">
        <f>IFERROR(VLOOKUP(CONCATENATE(X$1,X275),'Formulario de Preguntas'!$C$2:$FN$85,4,FALSE),"")</f>
        <v/>
      </c>
      <c r="AA275" s="29">
        <f>IF($B275='Formulario de Respuestas'!$D274,'Formulario de Respuestas'!$M274,"ES DIFERENTE")</f>
        <v>0</v>
      </c>
      <c r="AB275" s="19" t="str">
        <f>IFERROR(VLOOKUP(CONCATENATE(AA$1,AA275),'Formulario de Preguntas'!$C$2:$FN$85,3,FALSE),"")</f>
        <v/>
      </c>
      <c r="AC275" s="1" t="str">
        <f>IFERROR(VLOOKUP(CONCATENATE(AA$1,AA275),'Formulario de Preguntas'!$C$2:$FN$85,4,FALSE),"")</f>
        <v/>
      </c>
      <c r="AD275" s="29">
        <f>IF($B275='Formulario de Respuestas'!$D274,'Formulario de Respuestas'!$N274,"ES DIFERENTE")</f>
        <v>0</v>
      </c>
      <c r="AE275" s="19" t="str">
        <f>IFERROR(VLOOKUP(CONCATENATE(AD$1,AD275),'Formulario de Preguntas'!$C$2:$FN$85,3,FALSE),"")</f>
        <v/>
      </c>
      <c r="AF275" s="1" t="str">
        <f>IFERROR(VLOOKUP(CONCATENATE(AD$1,AD275),'Formulario de Preguntas'!$C$2:$FN$85,4,FALSE),"")</f>
        <v/>
      </c>
      <c r="AG275" s="29">
        <f>IF($B275='Formulario de Respuestas'!$D274,'Formulario de Respuestas'!$O274,"ES DIFERENTE")</f>
        <v>0</v>
      </c>
      <c r="AH275" s="19" t="str">
        <f>IFERROR(VLOOKUP(CONCATENATE(AG$1,AG275),'Formulario de Preguntas'!$C$2:$FN$85,3,FALSE),"")</f>
        <v/>
      </c>
      <c r="AI275" s="1" t="str">
        <f>IFERROR(VLOOKUP(CONCATENATE(AG$1,AG275),'Formulario de Preguntas'!$C$2:$FN$85,4,FALSE),"")</f>
        <v/>
      </c>
      <c r="AJ275" s="29">
        <f>IF($B275='Formulario de Respuestas'!$D274,'Formulario de Respuestas'!$P274,"ES DIFERENTE")</f>
        <v>0</v>
      </c>
      <c r="AK275" s="19" t="str">
        <f>IFERROR(VLOOKUP(CONCATENATE(AJ$1,AJ275),'Formulario de Preguntas'!$C$2:$FN$85,3,FALSE),"")</f>
        <v/>
      </c>
      <c r="AL275" s="1" t="str">
        <f>IFERROR(VLOOKUP(CONCATENATE(AJ$1,AJ275),'Formulario de Preguntas'!$C$2:$FN$85,4,FALSE),"")</f>
        <v/>
      </c>
      <c r="AM275" s="29">
        <f>IF($B275='Formulario de Respuestas'!$D274,'Formulario de Respuestas'!$Q274,"ES DIFERENTE")</f>
        <v>0</v>
      </c>
      <c r="AN275" s="19" t="str">
        <f>IFERROR(VLOOKUP(CONCATENATE(AM$1,AM275),'Formulario de Preguntas'!$C$2:$FN$85,3,FALSE),"")</f>
        <v/>
      </c>
      <c r="AO275" s="1" t="str">
        <f>IFERROR(VLOOKUP(CONCATENATE(AM$1,AM275),'Formulario de Preguntas'!$C$2:$FN$85,4,FALSE),"")</f>
        <v/>
      </c>
      <c r="AP275" s="29">
        <f>IF($B275='Formulario de Respuestas'!$D274,'Formulario de Respuestas'!$R274,"ES DIFERENTE")</f>
        <v>0</v>
      </c>
      <c r="AQ275" s="19" t="str">
        <f>IFERROR(VLOOKUP(CONCATENATE(AP$1,AP275),'Formulario de Preguntas'!$C$2:$FN$85,3,FALSE),"")</f>
        <v/>
      </c>
      <c r="AR275" s="1" t="str">
        <f>IFERROR(VLOOKUP(CONCATENATE(AP$1,AP275),'Formulario de Preguntas'!$C$2:$FN$85,4,FALSE),"")</f>
        <v/>
      </c>
      <c r="AS275" s="29">
        <f>IF($B275='Formulario de Respuestas'!$D274,'Formulario de Respuestas'!$S274,"ES DIFERENTE")</f>
        <v>0</v>
      </c>
      <c r="AT275" s="19" t="str">
        <f>IFERROR(VLOOKUP(CONCATENATE(AS$1,AS275),'Formulario de Preguntas'!$C$2:$FN$85,3,FALSE),"")</f>
        <v/>
      </c>
      <c r="AU275" s="1" t="str">
        <f>IFERROR(VLOOKUP(CONCATENATE(AS$1,AS275),'Formulario de Preguntas'!$C$2:$FN$85,4,FALSE),"")</f>
        <v/>
      </c>
      <c r="AV275" s="29">
        <f>IF($B275='Formulario de Respuestas'!$D274,'Formulario de Respuestas'!$T274,"ES DIFERENTE")</f>
        <v>0</v>
      </c>
      <c r="AW275" s="19" t="str">
        <f>IFERROR(VLOOKUP(CONCATENATE(AV$1,AV275),'Formulario de Preguntas'!$C$2:$FN$85,3,FALSE),"")</f>
        <v/>
      </c>
      <c r="AX275" s="1" t="str">
        <f>IFERROR(VLOOKUP(CONCATENATE(AV$1,AV275),'Formulario de Preguntas'!$C$2:$FN$85,4,FALSE),"")</f>
        <v/>
      </c>
      <c r="AY275" s="29">
        <f>IF($B275='Formulario de Respuestas'!$D274,'Formulario de Respuestas'!$U274,"ES DIFERENTE")</f>
        <v>0</v>
      </c>
      <c r="AZ275" s="19" t="str">
        <f>IFERROR(VLOOKUP(CONCATENATE(AY$1,AY275),'Formulario de Preguntas'!$C$2:$FN$85,3,FALSE),"")</f>
        <v/>
      </c>
      <c r="BA275" s="1" t="str">
        <f>IFERROR(VLOOKUP(CONCATENATE(AY$1,AY275),'Formulario de Preguntas'!$C$2:$FN$85,4,FALSE),"")</f>
        <v/>
      </c>
      <c r="BB275" s="29">
        <f>IF($B275='Formulario de Respuestas'!$D274,'Formulario de Respuestas'!$V274,"ES DIFERENTE")</f>
        <v>0</v>
      </c>
      <c r="BC275" s="19" t="str">
        <f>IFERROR(VLOOKUP(CONCATENATE(BB$1,BB275),'Formulario de Preguntas'!$C$2:$FN$85,3,FALSE),"")</f>
        <v/>
      </c>
      <c r="BD275" s="1" t="str">
        <f>IFERROR(VLOOKUP(CONCATENATE(BB$1,BB275),'Formulario de Preguntas'!$C$2:$FN$85,4,FALSE),"")</f>
        <v/>
      </c>
      <c r="BE275" s="29">
        <f>IF($B275='Formulario de Respuestas'!$D274,'Formulario de Respuestas'!$W274,"ES DIFERENTE")</f>
        <v>0</v>
      </c>
      <c r="BF275" s="19" t="str">
        <f>IFERROR(VLOOKUP(CONCATENATE(BE$1,BE275),'Formulario de Preguntas'!$C$2:$FN$85,3,FALSE),"")</f>
        <v/>
      </c>
      <c r="BG275" s="1" t="str">
        <f>IFERROR(VLOOKUP(CONCATENATE(BE$1,BE275),'Formulario de Preguntas'!$C$2:$FN$85,4,FALSE),"")</f>
        <v/>
      </c>
      <c r="BH275" s="29">
        <f>IF($B275='Formulario de Respuestas'!$D274,'Formulario de Respuestas'!$X274,"ES DIFERENTE")</f>
        <v>0</v>
      </c>
      <c r="BI275" s="19" t="str">
        <f>IFERROR(VLOOKUP(CONCATENATE(BH$1,BH275),'Formulario de Preguntas'!$C$2:$FN$85,3,FALSE),"")</f>
        <v/>
      </c>
      <c r="BJ275" s="1" t="str">
        <f>IFERROR(VLOOKUP(CONCATENATE(BH$1,BH275),'Formulario de Preguntas'!$C$2:$FN$85,4,FALSE),"")</f>
        <v/>
      </c>
      <c r="BL275" s="29">
        <f>IF($B275='Formulario de Respuestas'!$D274,'Formulario de Respuestas'!$X274,"ES DIFERENTE")</f>
        <v>0</v>
      </c>
      <c r="BM275" s="19" t="str">
        <f>IFERROR(VLOOKUP(CONCATENATE(BL$1,BL275),'Formulario de Preguntas'!$C$2:$FN$85,3,FALSE),"")</f>
        <v/>
      </c>
      <c r="BN275" s="1" t="str">
        <f>IFERROR(VLOOKUP(CONCATENATE(BL$1,BL275),'Formulario de Preguntas'!$C$2:$FN$85,4,FALSE),"")</f>
        <v/>
      </c>
      <c r="BP275" s="1">
        <f t="shared" si="13"/>
        <v>0</v>
      </c>
      <c r="BQ275" s="1">
        <f t="shared" si="14"/>
        <v>0.25</v>
      </c>
      <c r="BR275" s="1">
        <f t="shared" si="12"/>
        <v>0</v>
      </c>
      <c r="BS275" s="1">
        <f>COUNTIF('Formulario de Respuestas'!$E274:$AC274,"A")</f>
        <v>0</v>
      </c>
      <c r="BT275" s="1">
        <f>COUNTIF('Formulario de Respuestas'!$E274:$AC274,"B")</f>
        <v>0</v>
      </c>
      <c r="BU275" s="1">
        <f>COUNTIF('Formulario de Respuestas'!$E274:$AC274,"C")</f>
        <v>0</v>
      </c>
      <c r="BV275" s="1">
        <f>COUNTIF('Formulario de Respuestas'!$E274:$AC274,"D")</f>
        <v>0</v>
      </c>
      <c r="BW275" s="1">
        <f>COUNTIF('Formulario de Respuestas'!$E274:$AC274,"E (RESPUESTA ANULADA)")</f>
        <v>0</v>
      </c>
    </row>
    <row r="276" spans="1:75" x14ac:dyDescent="0.25">
      <c r="A276" s="1">
        <f>'Formulario de Respuestas'!C275</f>
        <v>0</v>
      </c>
      <c r="B276" s="1">
        <f>'Formulario de Respuestas'!D275</f>
        <v>0</v>
      </c>
      <c r="C276" s="29">
        <f>IF($B276='Formulario de Respuestas'!$D275,'Formulario de Respuestas'!$E275,"ES DIFERENTE")</f>
        <v>0</v>
      </c>
      <c r="D276" s="19" t="str">
        <f>IFERROR(VLOOKUP(CONCATENATE(C$1,C276),'Formulario de Preguntas'!$C$2:$FN$85,3,FALSE),"")</f>
        <v/>
      </c>
      <c r="E276" s="1" t="str">
        <f>IFERROR(VLOOKUP(CONCATENATE(C$1,C276),'Formulario de Preguntas'!$C$2:$FN$85,4,FALSE),"")</f>
        <v/>
      </c>
      <c r="F276" s="29">
        <f>IF($B276='Formulario de Respuestas'!$D275,'Formulario de Respuestas'!$F275,"ES DIFERENTE")</f>
        <v>0</v>
      </c>
      <c r="G276" s="19" t="str">
        <f>IFERROR(VLOOKUP(CONCATENATE(F$1,F276),'Formulario de Preguntas'!$C$2:$FN$85,3,FALSE),"")</f>
        <v/>
      </c>
      <c r="H276" s="1" t="str">
        <f>IFERROR(VLOOKUP(CONCATENATE(F$1,F276),'Formulario de Preguntas'!$C$2:$FN$85,4,FALSE),"")</f>
        <v/>
      </c>
      <c r="I276" s="29">
        <f>IF($B276='Formulario de Respuestas'!$D275,'Formulario de Respuestas'!$G275,"ES DIFERENTE")</f>
        <v>0</v>
      </c>
      <c r="J276" s="19" t="str">
        <f>IFERROR(VLOOKUP(CONCATENATE(I$1,I276),'Formulario de Preguntas'!$C$2:$FN$85,3,FALSE),"")</f>
        <v/>
      </c>
      <c r="K276" s="1" t="str">
        <f>IFERROR(VLOOKUP(CONCATENATE(I$1,I276),'Formulario de Preguntas'!$C$2:$FN$85,4,FALSE),"")</f>
        <v/>
      </c>
      <c r="L276" s="29">
        <f>IF($B276='Formulario de Respuestas'!$D275,'Formulario de Respuestas'!$H275,"ES DIFERENTE")</f>
        <v>0</v>
      </c>
      <c r="M276" s="19" t="str">
        <f>IFERROR(VLOOKUP(CONCATENATE(L$1,L276),'Formulario de Preguntas'!$C$2:$FN$85,3,FALSE),"")</f>
        <v/>
      </c>
      <c r="N276" s="1" t="str">
        <f>IFERROR(VLOOKUP(CONCATENATE(L$1,L276),'Formulario de Preguntas'!$C$2:$FN$85,4,FALSE),"")</f>
        <v/>
      </c>
      <c r="O276" s="29">
        <f>IF($B276='Formulario de Respuestas'!$D275,'Formulario de Respuestas'!$I275,"ES DIFERENTE")</f>
        <v>0</v>
      </c>
      <c r="P276" s="19" t="str">
        <f>IFERROR(VLOOKUP(CONCATENATE(O$1,O276),'Formulario de Preguntas'!$C$2:$FN$85,3,FALSE),"")</f>
        <v/>
      </c>
      <c r="Q276" s="1" t="str">
        <f>IFERROR(VLOOKUP(CONCATENATE(O$1,O276),'Formulario de Preguntas'!$C$2:$FN$85,4,FALSE),"")</f>
        <v/>
      </c>
      <c r="R276" s="29">
        <f>IF($B276='Formulario de Respuestas'!$D275,'Formulario de Respuestas'!$J275,"ES DIFERENTE")</f>
        <v>0</v>
      </c>
      <c r="S276" s="19" t="str">
        <f>IFERROR(VLOOKUP(CONCATENATE(R$1,R276),'Formulario de Preguntas'!$C$2:$FN$85,3,FALSE),"")</f>
        <v/>
      </c>
      <c r="T276" s="1" t="str">
        <f>IFERROR(VLOOKUP(CONCATENATE(R$1,R276),'Formulario de Preguntas'!$C$2:$FN$85,4,FALSE),"")</f>
        <v/>
      </c>
      <c r="U276" s="29">
        <f>IF($B276='Formulario de Respuestas'!$D275,'Formulario de Respuestas'!$K275,"ES DIFERENTE")</f>
        <v>0</v>
      </c>
      <c r="V276" s="19" t="str">
        <f>IFERROR(VLOOKUP(CONCATENATE(U$1,U276),'Formulario de Preguntas'!$C$2:$FN$85,3,FALSE),"")</f>
        <v/>
      </c>
      <c r="W276" s="1" t="str">
        <f>IFERROR(VLOOKUP(CONCATENATE(U$1,U276),'Formulario de Preguntas'!$C$2:$FN$85,4,FALSE),"")</f>
        <v/>
      </c>
      <c r="X276" s="29">
        <f>IF($B276='Formulario de Respuestas'!$D275,'Formulario de Respuestas'!$L275,"ES DIFERENTE")</f>
        <v>0</v>
      </c>
      <c r="Y276" s="19" t="str">
        <f>IFERROR(VLOOKUP(CONCATENATE(X$1,X276),'Formulario de Preguntas'!$C$2:$FN$85,3,FALSE),"")</f>
        <v/>
      </c>
      <c r="Z276" s="1" t="str">
        <f>IFERROR(VLOOKUP(CONCATENATE(X$1,X276),'Formulario de Preguntas'!$C$2:$FN$85,4,FALSE),"")</f>
        <v/>
      </c>
      <c r="AA276" s="29">
        <f>IF($B276='Formulario de Respuestas'!$D275,'Formulario de Respuestas'!$M275,"ES DIFERENTE")</f>
        <v>0</v>
      </c>
      <c r="AB276" s="19" t="str">
        <f>IFERROR(VLOOKUP(CONCATENATE(AA$1,AA276),'Formulario de Preguntas'!$C$2:$FN$85,3,FALSE),"")</f>
        <v/>
      </c>
      <c r="AC276" s="1" t="str">
        <f>IFERROR(VLOOKUP(CONCATENATE(AA$1,AA276),'Formulario de Preguntas'!$C$2:$FN$85,4,FALSE),"")</f>
        <v/>
      </c>
      <c r="AD276" s="29">
        <f>IF($B276='Formulario de Respuestas'!$D275,'Formulario de Respuestas'!$N275,"ES DIFERENTE")</f>
        <v>0</v>
      </c>
      <c r="AE276" s="19" t="str">
        <f>IFERROR(VLOOKUP(CONCATENATE(AD$1,AD276),'Formulario de Preguntas'!$C$2:$FN$85,3,FALSE),"")</f>
        <v/>
      </c>
      <c r="AF276" s="1" t="str">
        <f>IFERROR(VLOOKUP(CONCATENATE(AD$1,AD276),'Formulario de Preguntas'!$C$2:$FN$85,4,FALSE),"")</f>
        <v/>
      </c>
      <c r="AG276" s="29">
        <f>IF($B276='Formulario de Respuestas'!$D275,'Formulario de Respuestas'!$O275,"ES DIFERENTE")</f>
        <v>0</v>
      </c>
      <c r="AH276" s="19" t="str">
        <f>IFERROR(VLOOKUP(CONCATENATE(AG$1,AG276),'Formulario de Preguntas'!$C$2:$FN$85,3,FALSE),"")</f>
        <v/>
      </c>
      <c r="AI276" s="1" t="str">
        <f>IFERROR(VLOOKUP(CONCATENATE(AG$1,AG276),'Formulario de Preguntas'!$C$2:$FN$85,4,FALSE),"")</f>
        <v/>
      </c>
      <c r="AJ276" s="29">
        <f>IF($B276='Formulario de Respuestas'!$D275,'Formulario de Respuestas'!$P275,"ES DIFERENTE")</f>
        <v>0</v>
      </c>
      <c r="AK276" s="19" t="str">
        <f>IFERROR(VLOOKUP(CONCATENATE(AJ$1,AJ276),'Formulario de Preguntas'!$C$2:$FN$85,3,FALSE),"")</f>
        <v/>
      </c>
      <c r="AL276" s="1" t="str">
        <f>IFERROR(VLOOKUP(CONCATENATE(AJ$1,AJ276),'Formulario de Preguntas'!$C$2:$FN$85,4,FALSE),"")</f>
        <v/>
      </c>
      <c r="AM276" s="29">
        <f>IF($B276='Formulario de Respuestas'!$D275,'Formulario de Respuestas'!$Q275,"ES DIFERENTE")</f>
        <v>0</v>
      </c>
      <c r="AN276" s="19" t="str">
        <f>IFERROR(VLOOKUP(CONCATENATE(AM$1,AM276),'Formulario de Preguntas'!$C$2:$FN$85,3,FALSE),"")</f>
        <v/>
      </c>
      <c r="AO276" s="1" t="str">
        <f>IFERROR(VLOOKUP(CONCATENATE(AM$1,AM276),'Formulario de Preguntas'!$C$2:$FN$85,4,FALSE),"")</f>
        <v/>
      </c>
      <c r="AP276" s="29">
        <f>IF($B276='Formulario de Respuestas'!$D275,'Formulario de Respuestas'!$R275,"ES DIFERENTE")</f>
        <v>0</v>
      </c>
      <c r="AQ276" s="19" t="str">
        <f>IFERROR(VLOOKUP(CONCATENATE(AP$1,AP276),'Formulario de Preguntas'!$C$2:$FN$85,3,FALSE),"")</f>
        <v/>
      </c>
      <c r="AR276" s="1" t="str">
        <f>IFERROR(VLOOKUP(CONCATENATE(AP$1,AP276),'Formulario de Preguntas'!$C$2:$FN$85,4,FALSE),"")</f>
        <v/>
      </c>
      <c r="AS276" s="29">
        <f>IF($B276='Formulario de Respuestas'!$D275,'Formulario de Respuestas'!$S275,"ES DIFERENTE")</f>
        <v>0</v>
      </c>
      <c r="AT276" s="19" t="str">
        <f>IFERROR(VLOOKUP(CONCATENATE(AS$1,AS276),'Formulario de Preguntas'!$C$2:$FN$85,3,FALSE),"")</f>
        <v/>
      </c>
      <c r="AU276" s="1" t="str">
        <f>IFERROR(VLOOKUP(CONCATENATE(AS$1,AS276),'Formulario de Preguntas'!$C$2:$FN$85,4,FALSE),"")</f>
        <v/>
      </c>
      <c r="AV276" s="29">
        <f>IF($B276='Formulario de Respuestas'!$D275,'Formulario de Respuestas'!$T275,"ES DIFERENTE")</f>
        <v>0</v>
      </c>
      <c r="AW276" s="19" t="str">
        <f>IFERROR(VLOOKUP(CONCATENATE(AV$1,AV276),'Formulario de Preguntas'!$C$2:$FN$85,3,FALSE),"")</f>
        <v/>
      </c>
      <c r="AX276" s="1" t="str">
        <f>IFERROR(VLOOKUP(CONCATENATE(AV$1,AV276),'Formulario de Preguntas'!$C$2:$FN$85,4,FALSE),"")</f>
        <v/>
      </c>
      <c r="AY276" s="29">
        <f>IF($B276='Formulario de Respuestas'!$D275,'Formulario de Respuestas'!$U275,"ES DIFERENTE")</f>
        <v>0</v>
      </c>
      <c r="AZ276" s="19" t="str">
        <f>IFERROR(VLOOKUP(CONCATENATE(AY$1,AY276),'Formulario de Preguntas'!$C$2:$FN$85,3,FALSE),"")</f>
        <v/>
      </c>
      <c r="BA276" s="1" t="str">
        <f>IFERROR(VLOOKUP(CONCATENATE(AY$1,AY276),'Formulario de Preguntas'!$C$2:$FN$85,4,FALSE),"")</f>
        <v/>
      </c>
      <c r="BB276" s="29">
        <f>IF($B276='Formulario de Respuestas'!$D275,'Formulario de Respuestas'!$V275,"ES DIFERENTE")</f>
        <v>0</v>
      </c>
      <c r="BC276" s="19" t="str">
        <f>IFERROR(VLOOKUP(CONCATENATE(BB$1,BB276),'Formulario de Preguntas'!$C$2:$FN$85,3,FALSE),"")</f>
        <v/>
      </c>
      <c r="BD276" s="1" t="str">
        <f>IFERROR(VLOOKUP(CONCATENATE(BB$1,BB276),'Formulario de Preguntas'!$C$2:$FN$85,4,FALSE),"")</f>
        <v/>
      </c>
      <c r="BE276" s="29">
        <f>IF($B276='Formulario de Respuestas'!$D275,'Formulario de Respuestas'!$W275,"ES DIFERENTE")</f>
        <v>0</v>
      </c>
      <c r="BF276" s="19" t="str">
        <f>IFERROR(VLOOKUP(CONCATENATE(BE$1,BE276),'Formulario de Preguntas'!$C$2:$FN$85,3,FALSE),"")</f>
        <v/>
      </c>
      <c r="BG276" s="1" t="str">
        <f>IFERROR(VLOOKUP(CONCATENATE(BE$1,BE276),'Formulario de Preguntas'!$C$2:$FN$85,4,FALSE),"")</f>
        <v/>
      </c>
      <c r="BH276" s="29">
        <f>IF($B276='Formulario de Respuestas'!$D275,'Formulario de Respuestas'!$X275,"ES DIFERENTE")</f>
        <v>0</v>
      </c>
      <c r="BI276" s="19" t="str">
        <f>IFERROR(VLOOKUP(CONCATENATE(BH$1,BH276),'Formulario de Preguntas'!$C$2:$FN$85,3,FALSE),"")</f>
        <v/>
      </c>
      <c r="BJ276" s="1" t="str">
        <f>IFERROR(VLOOKUP(CONCATENATE(BH$1,BH276),'Formulario de Preguntas'!$C$2:$FN$85,4,FALSE),"")</f>
        <v/>
      </c>
      <c r="BL276" s="29">
        <f>IF($B276='Formulario de Respuestas'!$D275,'Formulario de Respuestas'!$X275,"ES DIFERENTE")</f>
        <v>0</v>
      </c>
      <c r="BM276" s="19" t="str">
        <f>IFERROR(VLOOKUP(CONCATENATE(BL$1,BL276),'Formulario de Preguntas'!$C$2:$FN$85,3,FALSE),"")</f>
        <v/>
      </c>
      <c r="BN276" s="1" t="str">
        <f>IFERROR(VLOOKUP(CONCATENATE(BL$1,BL276),'Formulario de Preguntas'!$C$2:$FN$85,4,FALSE),"")</f>
        <v/>
      </c>
      <c r="BP276" s="1">
        <f t="shared" si="13"/>
        <v>0</v>
      </c>
      <c r="BQ276" s="1">
        <f t="shared" si="14"/>
        <v>0.25</v>
      </c>
      <c r="BR276" s="1">
        <f t="shared" si="12"/>
        <v>0</v>
      </c>
      <c r="BS276" s="1">
        <f>COUNTIF('Formulario de Respuestas'!$E275:$AC275,"A")</f>
        <v>0</v>
      </c>
      <c r="BT276" s="1">
        <f>COUNTIF('Formulario de Respuestas'!$E275:$AC275,"B")</f>
        <v>0</v>
      </c>
      <c r="BU276" s="1">
        <f>COUNTIF('Formulario de Respuestas'!$E275:$AC275,"C")</f>
        <v>0</v>
      </c>
      <c r="BV276" s="1">
        <f>COUNTIF('Formulario de Respuestas'!$E275:$AC275,"D")</f>
        <v>0</v>
      </c>
      <c r="BW276" s="1">
        <f>COUNTIF('Formulario de Respuestas'!$E275:$AC275,"E (RESPUESTA ANULADA)")</f>
        <v>0</v>
      </c>
    </row>
    <row r="277" spans="1:75" x14ac:dyDescent="0.25">
      <c r="A277" s="1">
        <f>'Formulario de Respuestas'!C276</f>
        <v>0</v>
      </c>
      <c r="B277" s="1">
        <f>'Formulario de Respuestas'!D276</f>
        <v>0</v>
      </c>
      <c r="C277" s="29">
        <f>IF($B277='Formulario de Respuestas'!$D276,'Formulario de Respuestas'!$E276,"ES DIFERENTE")</f>
        <v>0</v>
      </c>
      <c r="D277" s="19" t="str">
        <f>IFERROR(VLOOKUP(CONCATENATE(C$1,C277),'Formulario de Preguntas'!$C$2:$FN$85,3,FALSE),"")</f>
        <v/>
      </c>
      <c r="E277" s="1" t="str">
        <f>IFERROR(VLOOKUP(CONCATENATE(C$1,C277),'Formulario de Preguntas'!$C$2:$FN$85,4,FALSE),"")</f>
        <v/>
      </c>
      <c r="F277" s="29">
        <f>IF($B277='Formulario de Respuestas'!$D276,'Formulario de Respuestas'!$F276,"ES DIFERENTE")</f>
        <v>0</v>
      </c>
      <c r="G277" s="19" t="str">
        <f>IFERROR(VLOOKUP(CONCATENATE(F$1,F277),'Formulario de Preguntas'!$C$2:$FN$85,3,FALSE),"")</f>
        <v/>
      </c>
      <c r="H277" s="1" t="str">
        <f>IFERROR(VLOOKUP(CONCATENATE(F$1,F277),'Formulario de Preguntas'!$C$2:$FN$85,4,FALSE),"")</f>
        <v/>
      </c>
      <c r="I277" s="29">
        <f>IF($B277='Formulario de Respuestas'!$D276,'Formulario de Respuestas'!$G276,"ES DIFERENTE")</f>
        <v>0</v>
      </c>
      <c r="J277" s="19" t="str">
        <f>IFERROR(VLOOKUP(CONCATENATE(I$1,I277),'Formulario de Preguntas'!$C$2:$FN$85,3,FALSE),"")</f>
        <v/>
      </c>
      <c r="K277" s="1" t="str">
        <f>IFERROR(VLOOKUP(CONCATENATE(I$1,I277),'Formulario de Preguntas'!$C$2:$FN$85,4,FALSE),"")</f>
        <v/>
      </c>
      <c r="L277" s="29">
        <f>IF($B277='Formulario de Respuestas'!$D276,'Formulario de Respuestas'!$H276,"ES DIFERENTE")</f>
        <v>0</v>
      </c>
      <c r="M277" s="19" t="str">
        <f>IFERROR(VLOOKUP(CONCATENATE(L$1,L277),'Formulario de Preguntas'!$C$2:$FN$85,3,FALSE),"")</f>
        <v/>
      </c>
      <c r="N277" s="1" t="str">
        <f>IFERROR(VLOOKUP(CONCATENATE(L$1,L277),'Formulario de Preguntas'!$C$2:$FN$85,4,FALSE),"")</f>
        <v/>
      </c>
      <c r="O277" s="29">
        <f>IF($B277='Formulario de Respuestas'!$D276,'Formulario de Respuestas'!$I276,"ES DIFERENTE")</f>
        <v>0</v>
      </c>
      <c r="P277" s="19" t="str">
        <f>IFERROR(VLOOKUP(CONCATENATE(O$1,O277),'Formulario de Preguntas'!$C$2:$FN$85,3,FALSE),"")</f>
        <v/>
      </c>
      <c r="Q277" s="1" t="str">
        <f>IFERROR(VLOOKUP(CONCATENATE(O$1,O277),'Formulario de Preguntas'!$C$2:$FN$85,4,FALSE),"")</f>
        <v/>
      </c>
      <c r="R277" s="29">
        <f>IF($B277='Formulario de Respuestas'!$D276,'Formulario de Respuestas'!$J276,"ES DIFERENTE")</f>
        <v>0</v>
      </c>
      <c r="S277" s="19" t="str">
        <f>IFERROR(VLOOKUP(CONCATENATE(R$1,R277),'Formulario de Preguntas'!$C$2:$FN$85,3,FALSE),"")</f>
        <v/>
      </c>
      <c r="T277" s="1" t="str">
        <f>IFERROR(VLOOKUP(CONCATENATE(R$1,R277),'Formulario de Preguntas'!$C$2:$FN$85,4,FALSE),"")</f>
        <v/>
      </c>
      <c r="U277" s="29">
        <f>IF($B277='Formulario de Respuestas'!$D276,'Formulario de Respuestas'!$K276,"ES DIFERENTE")</f>
        <v>0</v>
      </c>
      <c r="V277" s="19" t="str">
        <f>IFERROR(VLOOKUP(CONCATENATE(U$1,U277),'Formulario de Preguntas'!$C$2:$FN$85,3,FALSE),"")</f>
        <v/>
      </c>
      <c r="W277" s="1" t="str">
        <f>IFERROR(VLOOKUP(CONCATENATE(U$1,U277),'Formulario de Preguntas'!$C$2:$FN$85,4,FALSE),"")</f>
        <v/>
      </c>
      <c r="X277" s="29">
        <f>IF($B277='Formulario de Respuestas'!$D276,'Formulario de Respuestas'!$L276,"ES DIFERENTE")</f>
        <v>0</v>
      </c>
      <c r="Y277" s="19" t="str">
        <f>IFERROR(VLOOKUP(CONCATENATE(X$1,X277),'Formulario de Preguntas'!$C$2:$FN$85,3,FALSE),"")</f>
        <v/>
      </c>
      <c r="Z277" s="1" t="str">
        <f>IFERROR(VLOOKUP(CONCATENATE(X$1,X277),'Formulario de Preguntas'!$C$2:$FN$85,4,FALSE),"")</f>
        <v/>
      </c>
      <c r="AA277" s="29">
        <f>IF($B277='Formulario de Respuestas'!$D276,'Formulario de Respuestas'!$M276,"ES DIFERENTE")</f>
        <v>0</v>
      </c>
      <c r="AB277" s="19" t="str">
        <f>IFERROR(VLOOKUP(CONCATENATE(AA$1,AA277),'Formulario de Preguntas'!$C$2:$FN$85,3,FALSE),"")</f>
        <v/>
      </c>
      <c r="AC277" s="1" t="str">
        <f>IFERROR(VLOOKUP(CONCATENATE(AA$1,AA277),'Formulario de Preguntas'!$C$2:$FN$85,4,FALSE),"")</f>
        <v/>
      </c>
      <c r="AD277" s="29">
        <f>IF($B277='Formulario de Respuestas'!$D276,'Formulario de Respuestas'!$N276,"ES DIFERENTE")</f>
        <v>0</v>
      </c>
      <c r="AE277" s="19" t="str">
        <f>IFERROR(VLOOKUP(CONCATENATE(AD$1,AD277),'Formulario de Preguntas'!$C$2:$FN$85,3,FALSE),"")</f>
        <v/>
      </c>
      <c r="AF277" s="1" t="str">
        <f>IFERROR(VLOOKUP(CONCATENATE(AD$1,AD277),'Formulario de Preguntas'!$C$2:$FN$85,4,FALSE),"")</f>
        <v/>
      </c>
      <c r="AG277" s="29">
        <f>IF($B277='Formulario de Respuestas'!$D276,'Formulario de Respuestas'!$O276,"ES DIFERENTE")</f>
        <v>0</v>
      </c>
      <c r="AH277" s="19" t="str">
        <f>IFERROR(VLOOKUP(CONCATENATE(AG$1,AG277),'Formulario de Preguntas'!$C$2:$FN$85,3,FALSE),"")</f>
        <v/>
      </c>
      <c r="AI277" s="1" t="str">
        <f>IFERROR(VLOOKUP(CONCATENATE(AG$1,AG277),'Formulario de Preguntas'!$C$2:$FN$85,4,FALSE),"")</f>
        <v/>
      </c>
      <c r="AJ277" s="29">
        <f>IF($B277='Formulario de Respuestas'!$D276,'Formulario de Respuestas'!$P276,"ES DIFERENTE")</f>
        <v>0</v>
      </c>
      <c r="AK277" s="19" t="str">
        <f>IFERROR(VLOOKUP(CONCATENATE(AJ$1,AJ277),'Formulario de Preguntas'!$C$2:$FN$85,3,FALSE),"")</f>
        <v/>
      </c>
      <c r="AL277" s="1" t="str">
        <f>IFERROR(VLOOKUP(CONCATENATE(AJ$1,AJ277),'Formulario de Preguntas'!$C$2:$FN$85,4,FALSE),"")</f>
        <v/>
      </c>
      <c r="AM277" s="29">
        <f>IF($B277='Formulario de Respuestas'!$D276,'Formulario de Respuestas'!$Q276,"ES DIFERENTE")</f>
        <v>0</v>
      </c>
      <c r="AN277" s="19" t="str">
        <f>IFERROR(VLOOKUP(CONCATENATE(AM$1,AM277),'Formulario de Preguntas'!$C$2:$FN$85,3,FALSE),"")</f>
        <v/>
      </c>
      <c r="AO277" s="1" t="str">
        <f>IFERROR(VLOOKUP(CONCATENATE(AM$1,AM277),'Formulario de Preguntas'!$C$2:$FN$85,4,FALSE),"")</f>
        <v/>
      </c>
      <c r="AP277" s="29">
        <f>IF($B277='Formulario de Respuestas'!$D276,'Formulario de Respuestas'!$R276,"ES DIFERENTE")</f>
        <v>0</v>
      </c>
      <c r="AQ277" s="19" t="str">
        <f>IFERROR(VLOOKUP(CONCATENATE(AP$1,AP277),'Formulario de Preguntas'!$C$2:$FN$85,3,FALSE),"")</f>
        <v/>
      </c>
      <c r="AR277" s="1" t="str">
        <f>IFERROR(VLOOKUP(CONCATENATE(AP$1,AP277),'Formulario de Preguntas'!$C$2:$FN$85,4,FALSE),"")</f>
        <v/>
      </c>
      <c r="AS277" s="29">
        <f>IF($B277='Formulario de Respuestas'!$D276,'Formulario de Respuestas'!$S276,"ES DIFERENTE")</f>
        <v>0</v>
      </c>
      <c r="AT277" s="19" t="str">
        <f>IFERROR(VLOOKUP(CONCATENATE(AS$1,AS277),'Formulario de Preguntas'!$C$2:$FN$85,3,FALSE),"")</f>
        <v/>
      </c>
      <c r="AU277" s="1" t="str">
        <f>IFERROR(VLOOKUP(CONCATENATE(AS$1,AS277),'Formulario de Preguntas'!$C$2:$FN$85,4,FALSE),"")</f>
        <v/>
      </c>
      <c r="AV277" s="29">
        <f>IF($B277='Formulario de Respuestas'!$D276,'Formulario de Respuestas'!$T276,"ES DIFERENTE")</f>
        <v>0</v>
      </c>
      <c r="AW277" s="19" t="str">
        <f>IFERROR(VLOOKUP(CONCATENATE(AV$1,AV277),'Formulario de Preguntas'!$C$2:$FN$85,3,FALSE),"")</f>
        <v/>
      </c>
      <c r="AX277" s="1" t="str">
        <f>IFERROR(VLOOKUP(CONCATENATE(AV$1,AV277),'Formulario de Preguntas'!$C$2:$FN$85,4,FALSE),"")</f>
        <v/>
      </c>
      <c r="AY277" s="29">
        <f>IF($B277='Formulario de Respuestas'!$D276,'Formulario de Respuestas'!$U276,"ES DIFERENTE")</f>
        <v>0</v>
      </c>
      <c r="AZ277" s="19" t="str">
        <f>IFERROR(VLOOKUP(CONCATENATE(AY$1,AY277),'Formulario de Preguntas'!$C$2:$FN$85,3,FALSE),"")</f>
        <v/>
      </c>
      <c r="BA277" s="1" t="str">
        <f>IFERROR(VLOOKUP(CONCATENATE(AY$1,AY277),'Formulario de Preguntas'!$C$2:$FN$85,4,FALSE),"")</f>
        <v/>
      </c>
      <c r="BB277" s="29">
        <f>IF($B277='Formulario de Respuestas'!$D276,'Formulario de Respuestas'!$V276,"ES DIFERENTE")</f>
        <v>0</v>
      </c>
      <c r="BC277" s="19" t="str">
        <f>IFERROR(VLOOKUP(CONCATENATE(BB$1,BB277),'Formulario de Preguntas'!$C$2:$FN$85,3,FALSE),"")</f>
        <v/>
      </c>
      <c r="BD277" s="1" t="str">
        <f>IFERROR(VLOOKUP(CONCATENATE(BB$1,BB277),'Formulario de Preguntas'!$C$2:$FN$85,4,FALSE),"")</f>
        <v/>
      </c>
      <c r="BE277" s="29">
        <f>IF($B277='Formulario de Respuestas'!$D276,'Formulario de Respuestas'!$W276,"ES DIFERENTE")</f>
        <v>0</v>
      </c>
      <c r="BF277" s="19" t="str">
        <f>IFERROR(VLOOKUP(CONCATENATE(BE$1,BE277),'Formulario de Preguntas'!$C$2:$FN$85,3,FALSE),"")</f>
        <v/>
      </c>
      <c r="BG277" s="1" t="str">
        <f>IFERROR(VLOOKUP(CONCATENATE(BE$1,BE277),'Formulario de Preguntas'!$C$2:$FN$85,4,FALSE),"")</f>
        <v/>
      </c>
      <c r="BH277" s="29">
        <f>IF($B277='Formulario de Respuestas'!$D276,'Formulario de Respuestas'!$X276,"ES DIFERENTE")</f>
        <v>0</v>
      </c>
      <c r="BI277" s="19" t="str">
        <f>IFERROR(VLOOKUP(CONCATENATE(BH$1,BH277),'Formulario de Preguntas'!$C$2:$FN$85,3,FALSE),"")</f>
        <v/>
      </c>
      <c r="BJ277" s="1" t="str">
        <f>IFERROR(VLOOKUP(CONCATENATE(BH$1,BH277),'Formulario de Preguntas'!$C$2:$FN$85,4,FALSE),"")</f>
        <v/>
      </c>
      <c r="BL277" s="29">
        <f>IF($B277='Formulario de Respuestas'!$D276,'Formulario de Respuestas'!$X276,"ES DIFERENTE")</f>
        <v>0</v>
      </c>
      <c r="BM277" s="19" t="str">
        <f>IFERROR(VLOOKUP(CONCATENATE(BL$1,BL277),'Formulario de Preguntas'!$C$2:$FN$85,3,FALSE),"")</f>
        <v/>
      </c>
      <c r="BN277" s="1" t="str">
        <f>IFERROR(VLOOKUP(CONCATENATE(BL$1,BL277),'Formulario de Preguntas'!$C$2:$FN$85,4,FALSE),"")</f>
        <v/>
      </c>
      <c r="BP277" s="1">
        <f t="shared" si="13"/>
        <v>0</v>
      </c>
      <c r="BQ277" s="1">
        <f t="shared" si="14"/>
        <v>0.25</v>
      </c>
      <c r="BR277" s="1">
        <f t="shared" si="12"/>
        <v>0</v>
      </c>
      <c r="BS277" s="1">
        <f>COUNTIF('Formulario de Respuestas'!$E276:$AC276,"A")</f>
        <v>0</v>
      </c>
      <c r="BT277" s="1">
        <f>COUNTIF('Formulario de Respuestas'!$E276:$AC276,"B")</f>
        <v>0</v>
      </c>
      <c r="BU277" s="1">
        <f>COUNTIF('Formulario de Respuestas'!$E276:$AC276,"C")</f>
        <v>0</v>
      </c>
      <c r="BV277" s="1">
        <f>COUNTIF('Formulario de Respuestas'!$E276:$AC276,"D")</f>
        <v>0</v>
      </c>
      <c r="BW277" s="1">
        <f>COUNTIF('Formulario de Respuestas'!$E276:$AC276,"E (RESPUESTA ANULADA)")</f>
        <v>0</v>
      </c>
    </row>
    <row r="278" spans="1:75" x14ac:dyDescent="0.25">
      <c r="A278" s="1">
        <f>'Formulario de Respuestas'!C277</f>
        <v>0</v>
      </c>
      <c r="B278" s="1">
        <f>'Formulario de Respuestas'!D277</f>
        <v>0</v>
      </c>
      <c r="C278" s="29">
        <f>IF($B278='Formulario de Respuestas'!$D277,'Formulario de Respuestas'!$E277,"ES DIFERENTE")</f>
        <v>0</v>
      </c>
      <c r="D278" s="19" t="str">
        <f>IFERROR(VLOOKUP(CONCATENATE(C$1,C278),'Formulario de Preguntas'!$C$2:$FN$85,3,FALSE),"")</f>
        <v/>
      </c>
      <c r="E278" s="1" t="str">
        <f>IFERROR(VLOOKUP(CONCATENATE(C$1,C278),'Formulario de Preguntas'!$C$2:$FN$85,4,FALSE),"")</f>
        <v/>
      </c>
      <c r="F278" s="29">
        <f>IF($B278='Formulario de Respuestas'!$D277,'Formulario de Respuestas'!$F277,"ES DIFERENTE")</f>
        <v>0</v>
      </c>
      <c r="G278" s="19" t="str">
        <f>IFERROR(VLOOKUP(CONCATENATE(F$1,F278),'Formulario de Preguntas'!$C$2:$FN$85,3,FALSE),"")</f>
        <v/>
      </c>
      <c r="H278" s="1" t="str">
        <f>IFERROR(VLOOKUP(CONCATENATE(F$1,F278),'Formulario de Preguntas'!$C$2:$FN$85,4,FALSE),"")</f>
        <v/>
      </c>
      <c r="I278" s="29">
        <f>IF($B278='Formulario de Respuestas'!$D277,'Formulario de Respuestas'!$G277,"ES DIFERENTE")</f>
        <v>0</v>
      </c>
      <c r="J278" s="19" t="str">
        <f>IFERROR(VLOOKUP(CONCATENATE(I$1,I278),'Formulario de Preguntas'!$C$2:$FN$85,3,FALSE),"")</f>
        <v/>
      </c>
      <c r="K278" s="1" t="str">
        <f>IFERROR(VLOOKUP(CONCATENATE(I$1,I278),'Formulario de Preguntas'!$C$2:$FN$85,4,FALSE),"")</f>
        <v/>
      </c>
      <c r="L278" s="29">
        <f>IF($B278='Formulario de Respuestas'!$D277,'Formulario de Respuestas'!$H277,"ES DIFERENTE")</f>
        <v>0</v>
      </c>
      <c r="M278" s="19" t="str">
        <f>IFERROR(VLOOKUP(CONCATENATE(L$1,L278),'Formulario de Preguntas'!$C$2:$FN$85,3,FALSE),"")</f>
        <v/>
      </c>
      <c r="N278" s="1" t="str">
        <f>IFERROR(VLOOKUP(CONCATENATE(L$1,L278),'Formulario de Preguntas'!$C$2:$FN$85,4,FALSE),"")</f>
        <v/>
      </c>
      <c r="O278" s="29">
        <f>IF($B278='Formulario de Respuestas'!$D277,'Formulario de Respuestas'!$I277,"ES DIFERENTE")</f>
        <v>0</v>
      </c>
      <c r="P278" s="19" t="str">
        <f>IFERROR(VLOOKUP(CONCATENATE(O$1,O278),'Formulario de Preguntas'!$C$2:$FN$85,3,FALSE),"")</f>
        <v/>
      </c>
      <c r="Q278" s="1" t="str">
        <f>IFERROR(VLOOKUP(CONCATENATE(O$1,O278),'Formulario de Preguntas'!$C$2:$FN$85,4,FALSE),"")</f>
        <v/>
      </c>
      <c r="R278" s="29">
        <f>IF($B278='Formulario de Respuestas'!$D277,'Formulario de Respuestas'!$J277,"ES DIFERENTE")</f>
        <v>0</v>
      </c>
      <c r="S278" s="19" t="str">
        <f>IFERROR(VLOOKUP(CONCATENATE(R$1,R278),'Formulario de Preguntas'!$C$2:$FN$85,3,FALSE),"")</f>
        <v/>
      </c>
      <c r="T278" s="1" t="str">
        <f>IFERROR(VLOOKUP(CONCATENATE(R$1,R278),'Formulario de Preguntas'!$C$2:$FN$85,4,FALSE),"")</f>
        <v/>
      </c>
      <c r="U278" s="29">
        <f>IF($B278='Formulario de Respuestas'!$D277,'Formulario de Respuestas'!$K277,"ES DIFERENTE")</f>
        <v>0</v>
      </c>
      <c r="V278" s="19" t="str">
        <f>IFERROR(VLOOKUP(CONCATENATE(U$1,U278),'Formulario de Preguntas'!$C$2:$FN$85,3,FALSE),"")</f>
        <v/>
      </c>
      <c r="W278" s="1" t="str">
        <f>IFERROR(VLOOKUP(CONCATENATE(U$1,U278),'Formulario de Preguntas'!$C$2:$FN$85,4,FALSE),"")</f>
        <v/>
      </c>
      <c r="X278" s="29">
        <f>IF($B278='Formulario de Respuestas'!$D277,'Formulario de Respuestas'!$L277,"ES DIFERENTE")</f>
        <v>0</v>
      </c>
      <c r="Y278" s="19" t="str">
        <f>IFERROR(VLOOKUP(CONCATENATE(X$1,X278),'Formulario de Preguntas'!$C$2:$FN$85,3,FALSE),"")</f>
        <v/>
      </c>
      <c r="Z278" s="1" t="str">
        <f>IFERROR(VLOOKUP(CONCATENATE(X$1,X278),'Formulario de Preguntas'!$C$2:$FN$85,4,FALSE),"")</f>
        <v/>
      </c>
      <c r="AA278" s="29">
        <f>IF($B278='Formulario de Respuestas'!$D277,'Formulario de Respuestas'!$M277,"ES DIFERENTE")</f>
        <v>0</v>
      </c>
      <c r="AB278" s="19" t="str">
        <f>IFERROR(VLOOKUP(CONCATENATE(AA$1,AA278),'Formulario de Preguntas'!$C$2:$FN$85,3,FALSE),"")</f>
        <v/>
      </c>
      <c r="AC278" s="1" t="str">
        <f>IFERROR(VLOOKUP(CONCATENATE(AA$1,AA278),'Formulario de Preguntas'!$C$2:$FN$85,4,FALSE),"")</f>
        <v/>
      </c>
      <c r="AD278" s="29">
        <f>IF($B278='Formulario de Respuestas'!$D277,'Formulario de Respuestas'!$N277,"ES DIFERENTE")</f>
        <v>0</v>
      </c>
      <c r="AE278" s="19" t="str">
        <f>IFERROR(VLOOKUP(CONCATENATE(AD$1,AD278),'Formulario de Preguntas'!$C$2:$FN$85,3,FALSE),"")</f>
        <v/>
      </c>
      <c r="AF278" s="1" t="str">
        <f>IFERROR(VLOOKUP(CONCATENATE(AD$1,AD278),'Formulario de Preguntas'!$C$2:$FN$85,4,FALSE),"")</f>
        <v/>
      </c>
      <c r="AG278" s="29">
        <f>IF($B278='Formulario de Respuestas'!$D277,'Formulario de Respuestas'!$O277,"ES DIFERENTE")</f>
        <v>0</v>
      </c>
      <c r="AH278" s="19" t="str">
        <f>IFERROR(VLOOKUP(CONCATENATE(AG$1,AG278),'Formulario de Preguntas'!$C$2:$FN$85,3,FALSE),"")</f>
        <v/>
      </c>
      <c r="AI278" s="1" t="str">
        <f>IFERROR(VLOOKUP(CONCATENATE(AG$1,AG278),'Formulario de Preguntas'!$C$2:$FN$85,4,FALSE),"")</f>
        <v/>
      </c>
      <c r="AJ278" s="29">
        <f>IF($B278='Formulario de Respuestas'!$D277,'Formulario de Respuestas'!$P277,"ES DIFERENTE")</f>
        <v>0</v>
      </c>
      <c r="AK278" s="19" t="str">
        <f>IFERROR(VLOOKUP(CONCATENATE(AJ$1,AJ278),'Formulario de Preguntas'!$C$2:$FN$85,3,FALSE),"")</f>
        <v/>
      </c>
      <c r="AL278" s="1" t="str">
        <f>IFERROR(VLOOKUP(CONCATENATE(AJ$1,AJ278),'Formulario de Preguntas'!$C$2:$FN$85,4,FALSE),"")</f>
        <v/>
      </c>
      <c r="AM278" s="29">
        <f>IF($B278='Formulario de Respuestas'!$D277,'Formulario de Respuestas'!$Q277,"ES DIFERENTE")</f>
        <v>0</v>
      </c>
      <c r="AN278" s="19" t="str">
        <f>IFERROR(VLOOKUP(CONCATENATE(AM$1,AM278),'Formulario de Preguntas'!$C$2:$FN$85,3,FALSE),"")</f>
        <v/>
      </c>
      <c r="AO278" s="1" t="str">
        <f>IFERROR(VLOOKUP(CONCATENATE(AM$1,AM278),'Formulario de Preguntas'!$C$2:$FN$85,4,FALSE),"")</f>
        <v/>
      </c>
      <c r="AP278" s="29">
        <f>IF($B278='Formulario de Respuestas'!$D277,'Formulario de Respuestas'!$R277,"ES DIFERENTE")</f>
        <v>0</v>
      </c>
      <c r="AQ278" s="19" t="str">
        <f>IFERROR(VLOOKUP(CONCATENATE(AP$1,AP278),'Formulario de Preguntas'!$C$2:$FN$85,3,FALSE),"")</f>
        <v/>
      </c>
      <c r="AR278" s="1" t="str">
        <f>IFERROR(VLOOKUP(CONCATENATE(AP$1,AP278),'Formulario de Preguntas'!$C$2:$FN$85,4,FALSE),"")</f>
        <v/>
      </c>
      <c r="AS278" s="29">
        <f>IF($B278='Formulario de Respuestas'!$D277,'Formulario de Respuestas'!$S277,"ES DIFERENTE")</f>
        <v>0</v>
      </c>
      <c r="AT278" s="19" t="str">
        <f>IFERROR(VLOOKUP(CONCATENATE(AS$1,AS278),'Formulario de Preguntas'!$C$2:$FN$85,3,FALSE),"")</f>
        <v/>
      </c>
      <c r="AU278" s="1" t="str">
        <f>IFERROR(VLOOKUP(CONCATENATE(AS$1,AS278),'Formulario de Preguntas'!$C$2:$FN$85,4,FALSE),"")</f>
        <v/>
      </c>
      <c r="AV278" s="29">
        <f>IF($B278='Formulario de Respuestas'!$D277,'Formulario de Respuestas'!$T277,"ES DIFERENTE")</f>
        <v>0</v>
      </c>
      <c r="AW278" s="19" t="str">
        <f>IFERROR(VLOOKUP(CONCATENATE(AV$1,AV278),'Formulario de Preguntas'!$C$2:$FN$85,3,FALSE),"")</f>
        <v/>
      </c>
      <c r="AX278" s="1" t="str">
        <f>IFERROR(VLOOKUP(CONCATENATE(AV$1,AV278),'Formulario de Preguntas'!$C$2:$FN$85,4,FALSE),"")</f>
        <v/>
      </c>
      <c r="AY278" s="29">
        <f>IF($B278='Formulario de Respuestas'!$D277,'Formulario de Respuestas'!$U277,"ES DIFERENTE")</f>
        <v>0</v>
      </c>
      <c r="AZ278" s="19" t="str">
        <f>IFERROR(VLOOKUP(CONCATENATE(AY$1,AY278),'Formulario de Preguntas'!$C$2:$FN$85,3,FALSE),"")</f>
        <v/>
      </c>
      <c r="BA278" s="1" t="str">
        <f>IFERROR(VLOOKUP(CONCATENATE(AY$1,AY278),'Formulario de Preguntas'!$C$2:$FN$85,4,FALSE),"")</f>
        <v/>
      </c>
      <c r="BB278" s="29">
        <f>IF($B278='Formulario de Respuestas'!$D277,'Formulario de Respuestas'!$V277,"ES DIFERENTE")</f>
        <v>0</v>
      </c>
      <c r="BC278" s="19" t="str">
        <f>IFERROR(VLOOKUP(CONCATENATE(BB$1,BB278),'Formulario de Preguntas'!$C$2:$FN$85,3,FALSE),"")</f>
        <v/>
      </c>
      <c r="BD278" s="1" t="str">
        <f>IFERROR(VLOOKUP(CONCATENATE(BB$1,BB278),'Formulario de Preguntas'!$C$2:$FN$85,4,FALSE),"")</f>
        <v/>
      </c>
      <c r="BE278" s="29">
        <f>IF($B278='Formulario de Respuestas'!$D277,'Formulario de Respuestas'!$W277,"ES DIFERENTE")</f>
        <v>0</v>
      </c>
      <c r="BF278" s="19" t="str">
        <f>IFERROR(VLOOKUP(CONCATENATE(BE$1,BE278),'Formulario de Preguntas'!$C$2:$FN$85,3,FALSE),"")</f>
        <v/>
      </c>
      <c r="BG278" s="1" t="str">
        <f>IFERROR(VLOOKUP(CONCATENATE(BE$1,BE278),'Formulario de Preguntas'!$C$2:$FN$85,4,FALSE),"")</f>
        <v/>
      </c>
      <c r="BH278" s="29">
        <f>IF($B278='Formulario de Respuestas'!$D277,'Formulario de Respuestas'!$X277,"ES DIFERENTE")</f>
        <v>0</v>
      </c>
      <c r="BI278" s="19" t="str">
        <f>IFERROR(VLOOKUP(CONCATENATE(BH$1,BH278),'Formulario de Preguntas'!$C$2:$FN$85,3,FALSE),"")</f>
        <v/>
      </c>
      <c r="BJ278" s="1" t="str">
        <f>IFERROR(VLOOKUP(CONCATENATE(BH$1,BH278),'Formulario de Preguntas'!$C$2:$FN$85,4,FALSE),"")</f>
        <v/>
      </c>
      <c r="BL278" s="29">
        <f>IF($B278='Formulario de Respuestas'!$D277,'Formulario de Respuestas'!$X277,"ES DIFERENTE")</f>
        <v>0</v>
      </c>
      <c r="BM278" s="19" t="str">
        <f>IFERROR(VLOOKUP(CONCATENATE(BL$1,BL278),'Formulario de Preguntas'!$C$2:$FN$85,3,FALSE),"")</f>
        <v/>
      </c>
      <c r="BN278" s="1" t="str">
        <f>IFERROR(VLOOKUP(CONCATENATE(BL$1,BL278),'Formulario de Preguntas'!$C$2:$FN$85,4,FALSE),"")</f>
        <v/>
      </c>
      <c r="BP278" s="1">
        <f t="shared" si="13"/>
        <v>0</v>
      </c>
      <c r="BQ278" s="1">
        <f t="shared" si="14"/>
        <v>0.25</v>
      </c>
      <c r="BR278" s="1">
        <f t="shared" si="12"/>
        <v>0</v>
      </c>
      <c r="BS278" s="1">
        <f>COUNTIF('Formulario de Respuestas'!$E277:$AC277,"A")</f>
        <v>0</v>
      </c>
      <c r="BT278" s="1">
        <f>COUNTIF('Formulario de Respuestas'!$E277:$AC277,"B")</f>
        <v>0</v>
      </c>
      <c r="BU278" s="1">
        <f>COUNTIF('Formulario de Respuestas'!$E277:$AC277,"C")</f>
        <v>0</v>
      </c>
      <c r="BV278" s="1">
        <f>COUNTIF('Formulario de Respuestas'!$E277:$AC277,"D")</f>
        <v>0</v>
      </c>
      <c r="BW278" s="1">
        <f>COUNTIF('Formulario de Respuestas'!$E277:$AC277,"E (RESPUESTA ANULADA)")</f>
        <v>0</v>
      </c>
    </row>
    <row r="279" spans="1:75" x14ac:dyDescent="0.25">
      <c r="A279" s="1">
        <f>'Formulario de Respuestas'!C278</f>
        <v>0</v>
      </c>
      <c r="B279" s="1">
        <f>'Formulario de Respuestas'!D278</f>
        <v>0</v>
      </c>
      <c r="C279" s="29">
        <f>IF($B279='Formulario de Respuestas'!$D278,'Formulario de Respuestas'!$E278,"ES DIFERENTE")</f>
        <v>0</v>
      </c>
      <c r="D279" s="19" t="str">
        <f>IFERROR(VLOOKUP(CONCATENATE(C$1,C279),'Formulario de Preguntas'!$C$2:$FN$85,3,FALSE),"")</f>
        <v/>
      </c>
      <c r="E279" s="1" t="str">
        <f>IFERROR(VLOOKUP(CONCATENATE(C$1,C279),'Formulario de Preguntas'!$C$2:$FN$85,4,FALSE),"")</f>
        <v/>
      </c>
      <c r="F279" s="29">
        <f>IF($B279='Formulario de Respuestas'!$D278,'Formulario de Respuestas'!$F278,"ES DIFERENTE")</f>
        <v>0</v>
      </c>
      <c r="G279" s="19" t="str">
        <f>IFERROR(VLOOKUP(CONCATENATE(F$1,F279),'Formulario de Preguntas'!$C$2:$FN$85,3,FALSE),"")</f>
        <v/>
      </c>
      <c r="H279" s="1" t="str">
        <f>IFERROR(VLOOKUP(CONCATENATE(F$1,F279),'Formulario de Preguntas'!$C$2:$FN$85,4,FALSE),"")</f>
        <v/>
      </c>
      <c r="I279" s="29">
        <f>IF($B279='Formulario de Respuestas'!$D278,'Formulario de Respuestas'!$G278,"ES DIFERENTE")</f>
        <v>0</v>
      </c>
      <c r="J279" s="19" t="str">
        <f>IFERROR(VLOOKUP(CONCATENATE(I$1,I279),'Formulario de Preguntas'!$C$2:$FN$85,3,FALSE),"")</f>
        <v/>
      </c>
      <c r="K279" s="1" t="str">
        <f>IFERROR(VLOOKUP(CONCATENATE(I$1,I279),'Formulario de Preguntas'!$C$2:$FN$85,4,FALSE),"")</f>
        <v/>
      </c>
      <c r="L279" s="29">
        <f>IF($B279='Formulario de Respuestas'!$D278,'Formulario de Respuestas'!$H278,"ES DIFERENTE")</f>
        <v>0</v>
      </c>
      <c r="M279" s="19" t="str">
        <f>IFERROR(VLOOKUP(CONCATENATE(L$1,L279),'Formulario de Preguntas'!$C$2:$FN$85,3,FALSE),"")</f>
        <v/>
      </c>
      <c r="N279" s="1" t="str">
        <f>IFERROR(VLOOKUP(CONCATENATE(L$1,L279),'Formulario de Preguntas'!$C$2:$FN$85,4,FALSE),"")</f>
        <v/>
      </c>
      <c r="O279" s="29">
        <f>IF($B279='Formulario de Respuestas'!$D278,'Formulario de Respuestas'!$I278,"ES DIFERENTE")</f>
        <v>0</v>
      </c>
      <c r="P279" s="19" t="str">
        <f>IFERROR(VLOOKUP(CONCATENATE(O$1,O279),'Formulario de Preguntas'!$C$2:$FN$85,3,FALSE),"")</f>
        <v/>
      </c>
      <c r="Q279" s="1" t="str">
        <f>IFERROR(VLOOKUP(CONCATENATE(O$1,O279),'Formulario de Preguntas'!$C$2:$FN$85,4,FALSE),"")</f>
        <v/>
      </c>
      <c r="R279" s="29">
        <f>IF($B279='Formulario de Respuestas'!$D278,'Formulario de Respuestas'!$J278,"ES DIFERENTE")</f>
        <v>0</v>
      </c>
      <c r="S279" s="19" t="str">
        <f>IFERROR(VLOOKUP(CONCATENATE(R$1,R279),'Formulario de Preguntas'!$C$2:$FN$85,3,FALSE),"")</f>
        <v/>
      </c>
      <c r="T279" s="1" t="str">
        <f>IFERROR(VLOOKUP(CONCATENATE(R$1,R279),'Formulario de Preguntas'!$C$2:$FN$85,4,FALSE),"")</f>
        <v/>
      </c>
      <c r="U279" s="29">
        <f>IF($B279='Formulario de Respuestas'!$D278,'Formulario de Respuestas'!$K278,"ES DIFERENTE")</f>
        <v>0</v>
      </c>
      <c r="V279" s="19" t="str">
        <f>IFERROR(VLOOKUP(CONCATENATE(U$1,U279),'Formulario de Preguntas'!$C$2:$FN$85,3,FALSE),"")</f>
        <v/>
      </c>
      <c r="W279" s="1" t="str">
        <f>IFERROR(VLOOKUP(CONCATENATE(U$1,U279),'Formulario de Preguntas'!$C$2:$FN$85,4,FALSE),"")</f>
        <v/>
      </c>
      <c r="X279" s="29">
        <f>IF($B279='Formulario de Respuestas'!$D278,'Formulario de Respuestas'!$L278,"ES DIFERENTE")</f>
        <v>0</v>
      </c>
      <c r="Y279" s="19" t="str">
        <f>IFERROR(VLOOKUP(CONCATENATE(X$1,X279),'Formulario de Preguntas'!$C$2:$FN$85,3,FALSE),"")</f>
        <v/>
      </c>
      <c r="Z279" s="1" t="str">
        <f>IFERROR(VLOOKUP(CONCATENATE(X$1,X279),'Formulario de Preguntas'!$C$2:$FN$85,4,FALSE),"")</f>
        <v/>
      </c>
      <c r="AA279" s="29">
        <f>IF($B279='Formulario de Respuestas'!$D278,'Formulario de Respuestas'!$M278,"ES DIFERENTE")</f>
        <v>0</v>
      </c>
      <c r="AB279" s="19" t="str">
        <f>IFERROR(VLOOKUP(CONCATENATE(AA$1,AA279),'Formulario de Preguntas'!$C$2:$FN$85,3,FALSE),"")</f>
        <v/>
      </c>
      <c r="AC279" s="1" t="str">
        <f>IFERROR(VLOOKUP(CONCATENATE(AA$1,AA279),'Formulario de Preguntas'!$C$2:$FN$85,4,FALSE),"")</f>
        <v/>
      </c>
      <c r="AD279" s="29">
        <f>IF($B279='Formulario de Respuestas'!$D278,'Formulario de Respuestas'!$N278,"ES DIFERENTE")</f>
        <v>0</v>
      </c>
      <c r="AE279" s="19" t="str">
        <f>IFERROR(VLOOKUP(CONCATENATE(AD$1,AD279),'Formulario de Preguntas'!$C$2:$FN$85,3,FALSE),"")</f>
        <v/>
      </c>
      <c r="AF279" s="1" t="str">
        <f>IFERROR(VLOOKUP(CONCATENATE(AD$1,AD279),'Formulario de Preguntas'!$C$2:$FN$85,4,FALSE),"")</f>
        <v/>
      </c>
      <c r="AG279" s="29">
        <f>IF($B279='Formulario de Respuestas'!$D278,'Formulario de Respuestas'!$O278,"ES DIFERENTE")</f>
        <v>0</v>
      </c>
      <c r="AH279" s="19" t="str">
        <f>IFERROR(VLOOKUP(CONCATENATE(AG$1,AG279),'Formulario de Preguntas'!$C$2:$FN$85,3,FALSE),"")</f>
        <v/>
      </c>
      <c r="AI279" s="1" t="str">
        <f>IFERROR(VLOOKUP(CONCATENATE(AG$1,AG279),'Formulario de Preguntas'!$C$2:$FN$85,4,FALSE),"")</f>
        <v/>
      </c>
      <c r="AJ279" s="29">
        <f>IF($B279='Formulario de Respuestas'!$D278,'Formulario de Respuestas'!$P278,"ES DIFERENTE")</f>
        <v>0</v>
      </c>
      <c r="AK279" s="19" t="str">
        <f>IFERROR(VLOOKUP(CONCATENATE(AJ$1,AJ279),'Formulario de Preguntas'!$C$2:$FN$85,3,FALSE),"")</f>
        <v/>
      </c>
      <c r="AL279" s="1" t="str">
        <f>IFERROR(VLOOKUP(CONCATENATE(AJ$1,AJ279),'Formulario de Preguntas'!$C$2:$FN$85,4,FALSE),"")</f>
        <v/>
      </c>
      <c r="AM279" s="29">
        <f>IF($B279='Formulario de Respuestas'!$D278,'Formulario de Respuestas'!$Q278,"ES DIFERENTE")</f>
        <v>0</v>
      </c>
      <c r="AN279" s="19" t="str">
        <f>IFERROR(VLOOKUP(CONCATENATE(AM$1,AM279),'Formulario de Preguntas'!$C$2:$FN$85,3,FALSE),"")</f>
        <v/>
      </c>
      <c r="AO279" s="1" t="str">
        <f>IFERROR(VLOOKUP(CONCATENATE(AM$1,AM279),'Formulario de Preguntas'!$C$2:$FN$85,4,FALSE),"")</f>
        <v/>
      </c>
      <c r="AP279" s="29">
        <f>IF($B279='Formulario de Respuestas'!$D278,'Formulario de Respuestas'!$R278,"ES DIFERENTE")</f>
        <v>0</v>
      </c>
      <c r="AQ279" s="19" t="str">
        <f>IFERROR(VLOOKUP(CONCATENATE(AP$1,AP279),'Formulario de Preguntas'!$C$2:$FN$85,3,FALSE),"")</f>
        <v/>
      </c>
      <c r="AR279" s="1" t="str">
        <f>IFERROR(VLOOKUP(CONCATENATE(AP$1,AP279),'Formulario de Preguntas'!$C$2:$FN$85,4,FALSE),"")</f>
        <v/>
      </c>
      <c r="AS279" s="29">
        <f>IF($B279='Formulario de Respuestas'!$D278,'Formulario de Respuestas'!$S278,"ES DIFERENTE")</f>
        <v>0</v>
      </c>
      <c r="AT279" s="19" t="str">
        <f>IFERROR(VLOOKUP(CONCATENATE(AS$1,AS279),'Formulario de Preguntas'!$C$2:$FN$85,3,FALSE),"")</f>
        <v/>
      </c>
      <c r="AU279" s="1" t="str">
        <f>IFERROR(VLOOKUP(CONCATENATE(AS$1,AS279),'Formulario de Preguntas'!$C$2:$FN$85,4,FALSE),"")</f>
        <v/>
      </c>
      <c r="AV279" s="29">
        <f>IF($B279='Formulario de Respuestas'!$D278,'Formulario de Respuestas'!$T278,"ES DIFERENTE")</f>
        <v>0</v>
      </c>
      <c r="AW279" s="19" t="str">
        <f>IFERROR(VLOOKUP(CONCATENATE(AV$1,AV279),'Formulario de Preguntas'!$C$2:$FN$85,3,FALSE),"")</f>
        <v/>
      </c>
      <c r="AX279" s="1" t="str">
        <f>IFERROR(VLOOKUP(CONCATENATE(AV$1,AV279),'Formulario de Preguntas'!$C$2:$FN$85,4,FALSE),"")</f>
        <v/>
      </c>
      <c r="AY279" s="29">
        <f>IF($B279='Formulario de Respuestas'!$D278,'Formulario de Respuestas'!$U278,"ES DIFERENTE")</f>
        <v>0</v>
      </c>
      <c r="AZ279" s="19" t="str">
        <f>IFERROR(VLOOKUP(CONCATENATE(AY$1,AY279),'Formulario de Preguntas'!$C$2:$FN$85,3,FALSE),"")</f>
        <v/>
      </c>
      <c r="BA279" s="1" t="str">
        <f>IFERROR(VLOOKUP(CONCATENATE(AY$1,AY279),'Formulario de Preguntas'!$C$2:$FN$85,4,FALSE),"")</f>
        <v/>
      </c>
      <c r="BB279" s="29">
        <f>IF($B279='Formulario de Respuestas'!$D278,'Formulario de Respuestas'!$V278,"ES DIFERENTE")</f>
        <v>0</v>
      </c>
      <c r="BC279" s="19" t="str">
        <f>IFERROR(VLOOKUP(CONCATENATE(BB$1,BB279),'Formulario de Preguntas'!$C$2:$FN$85,3,FALSE),"")</f>
        <v/>
      </c>
      <c r="BD279" s="1" t="str">
        <f>IFERROR(VLOOKUP(CONCATENATE(BB$1,BB279),'Formulario de Preguntas'!$C$2:$FN$85,4,FALSE),"")</f>
        <v/>
      </c>
      <c r="BE279" s="29">
        <f>IF($B279='Formulario de Respuestas'!$D278,'Formulario de Respuestas'!$W278,"ES DIFERENTE")</f>
        <v>0</v>
      </c>
      <c r="BF279" s="19" t="str">
        <f>IFERROR(VLOOKUP(CONCATENATE(BE$1,BE279),'Formulario de Preguntas'!$C$2:$FN$85,3,FALSE),"")</f>
        <v/>
      </c>
      <c r="BG279" s="1" t="str">
        <f>IFERROR(VLOOKUP(CONCATENATE(BE$1,BE279),'Formulario de Preguntas'!$C$2:$FN$85,4,FALSE),"")</f>
        <v/>
      </c>
      <c r="BH279" s="29">
        <f>IF($B279='Formulario de Respuestas'!$D278,'Formulario de Respuestas'!$X278,"ES DIFERENTE")</f>
        <v>0</v>
      </c>
      <c r="BI279" s="19" t="str">
        <f>IFERROR(VLOOKUP(CONCATENATE(BH$1,BH279),'Formulario de Preguntas'!$C$2:$FN$85,3,FALSE),"")</f>
        <v/>
      </c>
      <c r="BJ279" s="1" t="str">
        <f>IFERROR(VLOOKUP(CONCATENATE(BH$1,BH279),'Formulario de Preguntas'!$C$2:$FN$85,4,FALSE),"")</f>
        <v/>
      </c>
      <c r="BL279" s="29">
        <f>IF($B279='Formulario de Respuestas'!$D278,'Formulario de Respuestas'!$X278,"ES DIFERENTE")</f>
        <v>0</v>
      </c>
      <c r="BM279" s="19" t="str">
        <f>IFERROR(VLOOKUP(CONCATENATE(BL$1,BL279),'Formulario de Preguntas'!$C$2:$FN$85,3,FALSE),"")</f>
        <v/>
      </c>
      <c r="BN279" s="1" t="str">
        <f>IFERROR(VLOOKUP(CONCATENATE(BL$1,BL279),'Formulario de Preguntas'!$C$2:$FN$85,4,FALSE),"")</f>
        <v/>
      </c>
      <c r="BP279" s="1">
        <f t="shared" si="13"/>
        <v>0</v>
      </c>
      <c r="BQ279" s="1">
        <f t="shared" si="14"/>
        <v>0.25</v>
      </c>
      <c r="BR279" s="1">
        <f t="shared" si="12"/>
        <v>0</v>
      </c>
      <c r="BS279" s="1">
        <f>COUNTIF('Formulario de Respuestas'!$E278:$AC278,"A")</f>
        <v>0</v>
      </c>
      <c r="BT279" s="1">
        <f>COUNTIF('Formulario de Respuestas'!$E278:$AC278,"B")</f>
        <v>0</v>
      </c>
      <c r="BU279" s="1">
        <f>COUNTIF('Formulario de Respuestas'!$E278:$AC278,"C")</f>
        <v>0</v>
      </c>
      <c r="BV279" s="1">
        <f>COUNTIF('Formulario de Respuestas'!$E278:$AC278,"D")</f>
        <v>0</v>
      </c>
      <c r="BW279" s="1">
        <f>COUNTIF('Formulario de Respuestas'!$E278:$AC278,"E (RESPUESTA ANULADA)")</f>
        <v>0</v>
      </c>
    </row>
    <row r="280" spans="1:75" x14ac:dyDescent="0.25">
      <c r="A280" s="1">
        <f>'Formulario de Respuestas'!C279</f>
        <v>0</v>
      </c>
      <c r="B280" s="1">
        <f>'Formulario de Respuestas'!D279</f>
        <v>0</v>
      </c>
      <c r="C280" s="29">
        <f>IF($B280='Formulario de Respuestas'!$D279,'Formulario de Respuestas'!$E279,"ES DIFERENTE")</f>
        <v>0</v>
      </c>
      <c r="D280" s="19" t="str">
        <f>IFERROR(VLOOKUP(CONCATENATE(C$1,C280),'Formulario de Preguntas'!$C$2:$FN$85,3,FALSE),"")</f>
        <v/>
      </c>
      <c r="E280" s="1" t="str">
        <f>IFERROR(VLOOKUP(CONCATENATE(C$1,C280),'Formulario de Preguntas'!$C$2:$FN$85,4,FALSE),"")</f>
        <v/>
      </c>
      <c r="F280" s="29">
        <f>IF($B280='Formulario de Respuestas'!$D279,'Formulario de Respuestas'!$F279,"ES DIFERENTE")</f>
        <v>0</v>
      </c>
      <c r="G280" s="19" t="str">
        <f>IFERROR(VLOOKUP(CONCATENATE(F$1,F280),'Formulario de Preguntas'!$C$2:$FN$85,3,FALSE),"")</f>
        <v/>
      </c>
      <c r="H280" s="1" t="str">
        <f>IFERROR(VLOOKUP(CONCATENATE(F$1,F280),'Formulario de Preguntas'!$C$2:$FN$85,4,FALSE),"")</f>
        <v/>
      </c>
      <c r="I280" s="29">
        <f>IF($B280='Formulario de Respuestas'!$D279,'Formulario de Respuestas'!$G279,"ES DIFERENTE")</f>
        <v>0</v>
      </c>
      <c r="J280" s="19" t="str">
        <f>IFERROR(VLOOKUP(CONCATENATE(I$1,I280),'Formulario de Preguntas'!$C$2:$FN$85,3,FALSE),"")</f>
        <v/>
      </c>
      <c r="K280" s="1" t="str">
        <f>IFERROR(VLOOKUP(CONCATENATE(I$1,I280),'Formulario de Preguntas'!$C$2:$FN$85,4,FALSE),"")</f>
        <v/>
      </c>
      <c r="L280" s="29">
        <f>IF($B280='Formulario de Respuestas'!$D279,'Formulario de Respuestas'!$H279,"ES DIFERENTE")</f>
        <v>0</v>
      </c>
      <c r="M280" s="19" t="str">
        <f>IFERROR(VLOOKUP(CONCATENATE(L$1,L280),'Formulario de Preguntas'!$C$2:$FN$85,3,FALSE),"")</f>
        <v/>
      </c>
      <c r="N280" s="1" t="str">
        <f>IFERROR(VLOOKUP(CONCATENATE(L$1,L280),'Formulario de Preguntas'!$C$2:$FN$85,4,FALSE),"")</f>
        <v/>
      </c>
      <c r="O280" s="29">
        <f>IF($B280='Formulario de Respuestas'!$D279,'Formulario de Respuestas'!$I279,"ES DIFERENTE")</f>
        <v>0</v>
      </c>
      <c r="P280" s="19" t="str">
        <f>IFERROR(VLOOKUP(CONCATENATE(O$1,O280),'Formulario de Preguntas'!$C$2:$FN$85,3,FALSE),"")</f>
        <v/>
      </c>
      <c r="Q280" s="1" t="str">
        <f>IFERROR(VLOOKUP(CONCATENATE(O$1,O280),'Formulario de Preguntas'!$C$2:$FN$85,4,FALSE),"")</f>
        <v/>
      </c>
      <c r="R280" s="29">
        <f>IF($B280='Formulario de Respuestas'!$D279,'Formulario de Respuestas'!$J279,"ES DIFERENTE")</f>
        <v>0</v>
      </c>
      <c r="S280" s="19" t="str">
        <f>IFERROR(VLOOKUP(CONCATENATE(R$1,R280),'Formulario de Preguntas'!$C$2:$FN$85,3,FALSE),"")</f>
        <v/>
      </c>
      <c r="T280" s="1" t="str">
        <f>IFERROR(VLOOKUP(CONCATENATE(R$1,R280),'Formulario de Preguntas'!$C$2:$FN$85,4,FALSE),"")</f>
        <v/>
      </c>
      <c r="U280" s="29">
        <f>IF($B280='Formulario de Respuestas'!$D279,'Formulario de Respuestas'!$K279,"ES DIFERENTE")</f>
        <v>0</v>
      </c>
      <c r="V280" s="19" t="str">
        <f>IFERROR(VLOOKUP(CONCATENATE(U$1,U280),'Formulario de Preguntas'!$C$2:$FN$85,3,FALSE),"")</f>
        <v/>
      </c>
      <c r="W280" s="1" t="str">
        <f>IFERROR(VLOOKUP(CONCATENATE(U$1,U280),'Formulario de Preguntas'!$C$2:$FN$85,4,FALSE),"")</f>
        <v/>
      </c>
      <c r="X280" s="29">
        <f>IF($B280='Formulario de Respuestas'!$D279,'Formulario de Respuestas'!$L279,"ES DIFERENTE")</f>
        <v>0</v>
      </c>
      <c r="Y280" s="19" t="str">
        <f>IFERROR(VLOOKUP(CONCATENATE(X$1,X280),'Formulario de Preguntas'!$C$2:$FN$85,3,FALSE),"")</f>
        <v/>
      </c>
      <c r="Z280" s="1" t="str">
        <f>IFERROR(VLOOKUP(CONCATENATE(X$1,X280),'Formulario de Preguntas'!$C$2:$FN$85,4,FALSE),"")</f>
        <v/>
      </c>
      <c r="AA280" s="29">
        <f>IF($B280='Formulario de Respuestas'!$D279,'Formulario de Respuestas'!$M279,"ES DIFERENTE")</f>
        <v>0</v>
      </c>
      <c r="AB280" s="19" t="str">
        <f>IFERROR(VLOOKUP(CONCATENATE(AA$1,AA280),'Formulario de Preguntas'!$C$2:$FN$85,3,FALSE),"")</f>
        <v/>
      </c>
      <c r="AC280" s="1" t="str">
        <f>IFERROR(VLOOKUP(CONCATENATE(AA$1,AA280),'Formulario de Preguntas'!$C$2:$FN$85,4,FALSE),"")</f>
        <v/>
      </c>
      <c r="AD280" s="29">
        <f>IF($B280='Formulario de Respuestas'!$D279,'Formulario de Respuestas'!$N279,"ES DIFERENTE")</f>
        <v>0</v>
      </c>
      <c r="AE280" s="19" t="str">
        <f>IFERROR(VLOOKUP(CONCATENATE(AD$1,AD280),'Formulario de Preguntas'!$C$2:$FN$85,3,FALSE),"")</f>
        <v/>
      </c>
      <c r="AF280" s="1" t="str">
        <f>IFERROR(VLOOKUP(CONCATENATE(AD$1,AD280),'Formulario de Preguntas'!$C$2:$FN$85,4,FALSE),"")</f>
        <v/>
      </c>
      <c r="AG280" s="29">
        <f>IF($B280='Formulario de Respuestas'!$D279,'Formulario de Respuestas'!$O279,"ES DIFERENTE")</f>
        <v>0</v>
      </c>
      <c r="AH280" s="19" t="str">
        <f>IFERROR(VLOOKUP(CONCATENATE(AG$1,AG280),'Formulario de Preguntas'!$C$2:$FN$85,3,FALSE),"")</f>
        <v/>
      </c>
      <c r="AI280" s="1" t="str">
        <f>IFERROR(VLOOKUP(CONCATENATE(AG$1,AG280),'Formulario de Preguntas'!$C$2:$FN$85,4,FALSE),"")</f>
        <v/>
      </c>
      <c r="AJ280" s="29">
        <f>IF($B280='Formulario de Respuestas'!$D279,'Formulario de Respuestas'!$P279,"ES DIFERENTE")</f>
        <v>0</v>
      </c>
      <c r="AK280" s="19" t="str">
        <f>IFERROR(VLOOKUP(CONCATENATE(AJ$1,AJ280),'Formulario de Preguntas'!$C$2:$FN$85,3,FALSE),"")</f>
        <v/>
      </c>
      <c r="AL280" s="1" t="str">
        <f>IFERROR(VLOOKUP(CONCATENATE(AJ$1,AJ280),'Formulario de Preguntas'!$C$2:$FN$85,4,FALSE),"")</f>
        <v/>
      </c>
      <c r="AM280" s="29">
        <f>IF($B280='Formulario de Respuestas'!$D279,'Formulario de Respuestas'!$Q279,"ES DIFERENTE")</f>
        <v>0</v>
      </c>
      <c r="AN280" s="19" t="str">
        <f>IFERROR(VLOOKUP(CONCATENATE(AM$1,AM280),'Formulario de Preguntas'!$C$2:$FN$85,3,FALSE),"")</f>
        <v/>
      </c>
      <c r="AO280" s="1" t="str">
        <f>IFERROR(VLOOKUP(CONCATENATE(AM$1,AM280),'Formulario de Preguntas'!$C$2:$FN$85,4,FALSE),"")</f>
        <v/>
      </c>
      <c r="AP280" s="29">
        <f>IF($B280='Formulario de Respuestas'!$D279,'Formulario de Respuestas'!$R279,"ES DIFERENTE")</f>
        <v>0</v>
      </c>
      <c r="AQ280" s="19" t="str">
        <f>IFERROR(VLOOKUP(CONCATENATE(AP$1,AP280),'Formulario de Preguntas'!$C$2:$FN$85,3,FALSE),"")</f>
        <v/>
      </c>
      <c r="AR280" s="1" t="str">
        <f>IFERROR(VLOOKUP(CONCATENATE(AP$1,AP280),'Formulario de Preguntas'!$C$2:$FN$85,4,FALSE),"")</f>
        <v/>
      </c>
      <c r="AS280" s="29">
        <f>IF($B280='Formulario de Respuestas'!$D279,'Formulario de Respuestas'!$S279,"ES DIFERENTE")</f>
        <v>0</v>
      </c>
      <c r="AT280" s="19" t="str">
        <f>IFERROR(VLOOKUP(CONCATENATE(AS$1,AS280),'Formulario de Preguntas'!$C$2:$FN$85,3,FALSE),"")</f>
        <v/>
      </c>
      <c r="AU280" s="1" t="str">
        <f>IFERROR(VLOOKUP(CONCATENATE(AS$1,AS280),'Formulario de Preguntas'!$C$2:$FN$85,4,FALSE),"")</f>
        <v/>
      </c>
      <c r="AV280" s="29">
        <f>IF($B280='Formulario de Respuestas'!$D279,'Formulario de Respuestas'!$T279,"ES DIFERENTE")</f>
        <v>0</v>
      </c>
      <c r="AW280" s="19" t="str">
        <f>IFERROR(VLOOKUP(CONCATENATE(AV$1,AV280),'Formulario de Preguntas'!$C$2:$FN$85,3,FALSE),"")</f>
        <v/>
      </c>
      <c r="AX280" s="1" t="str">
        <f>IFERROR(VLOOKUP(CONCATENATE(AV$1,AV280),'Formulario de Preguntas'!$C$2:$FN$85,4,FALSE),"")</f>
        <v/>
      </c>
      <c r="AY280" s="29">
        <f>IF($B280='Formulario de Respuestas'!$D279,'Formulario de Respuestas'!$U279,"ES DIFERENTE")</f>
        <v>0</v>
      </c>
      <c r="AZ280" s="19" t="str">
        <f>IFERROR(VLOOKUP(CONCATENATE(AY$1,AY280),'Formulario de Preguntas'!$C$2:$FN$85,3,FALSE),"")</f>
        <v/>
      </c>
      <c r="BA280" s="1" t="str">
        <f>IFERROR(VLOOKUP(CONCATENATE(AY$1,AY280),'Formulario de Preguntas'!$C$2:$FN$85,4,FALSE),"")</f>
        <v/>
      </c>
      <c r="BB280" s="29">
        <f>IF($B280='Formulario de Respuestas'!$D279,'Formulario de Respuestas'!$V279,"ES DIFERENTE")</f>
        <v>0</v>
      </c>
      <c r="BC280" s="19" t="str">
        <f>IFERROR(VLOOKUP(CONCATENATE(BB$1,BB280),'Formulario de Preguntas'!$C$2:$FN$85,3,FALSE),"")</f>
        <v/>
      </c>
      <c r="BD280" s="1" t="str">
        <f>IFERROR(VLOOKUP(CONCATENATE(BB$1,BB280),'Formulario de Preguntas'!$C$2:$FN$85,4,FALSE),"")</f>
        <v/>
      </c>
      <c r="BE280" s="29">
        <f>IF($B280='Formulario de Respuestas'!$D279,'Formulario de Respuestas'!$W279,"ES DIFERENTE")</f>
        <v>0</v>
      </c>
      <c r="BF280" s="19" t="str">
        <f>IFERROR(VLOOKUP(CONCATENATE(BE$1,BE280),'Formulario de Preguntas'!$C$2:$FN$85,3,FALSE),"")</f>
        <v/>
      </c>
      <c r="BG280" s="1" t="str">
        <f>IFERROR(VLOOKUP(CONCATENATE(BE$1,BE280),'Formulario de Preguntas'!$C$2:$FN$85,4,FALSE),"")</f>
        <v/>
      </c>
      <c r="BH280" s="29">
        <f>IF($B280='Formulario de Respuestas'!$D279,'Formulario de Respuestas'!$X279,"ES DIFERENTE")</f>
        <v>0</v>
      </c>
      <c r="BI280" s="19" t="str">
        <f>IFERROR(VLOOKUP(CONCATENATE(BH$1,BH280),'Formulario de Preguntas'!$C$2:$FN$85,3,FALSE),"")</f>
        <v/>
      </c>
      <c r="BJ280" s="1" t="str">
        <f>IFERROR(VLOOKUP(CONCATENATE(BH$1,BH280),'Formulario de Preguntas'!$C$2:$FN$85,4,FALSE),"")</f>
        <v/>
      </c>
      <c r="BL280" s="29">
        <f>IF($B280='Formulario de Respuestas'!$D279,'Formulario de Respuestas'!$X279,"ES DIFERENTE")</f>
        <v>0</v>
      </c>
      <c r="BM280" s="19" t="str">
        <f>IFERROR(VLOOKUP(CONCATENATE(BL$1,BL280),'Formulario de Preguntas'!$C$2:$FN$85,3,FALSE),"")</f>
        <v/>
      </c>
      <c r="BN280" s="1" t="str">
        <f>IFERROR(VLOOKUP(CONCATENATE(BL$1,BL280),'Formulario de Preguntas'!$C$2:$FN$85,4,FALSE),"")</f>
        <v/>
      </c>
      <c r="BP280" s="1">
        <f t="shared" si="13"/>
        <v>0</v>
      </c>
      <c r="BQ280" s="1">
        <f t="shared" si="14"/>
        <v>0.25</v>
      </c>
      <c r="BR280" s="1">
        <f t="shared" si="12"/>
        <v>0</v>
      </c>
      <c r="BS280" s="1">
        <f>COUNTIF('Formulario de Respuestas'!$E279:$AC279,"A")</f>
        <v>0</v>
      </c>
      <c r="BT280" s="1">
        <f>COUNTIF('Formulario de Respuestas'!$E279:$AC279,"B")</f>
        <v>0</v>
      </c>
      <c r="BU280" s="1">
        <f>COUNTIF('Formulario de Respuestas'!$E279:$AC279,"C")</f>
        <v>0</v>
      </c>
      <c r="BV280" s="1">
        <f>COUNTIF('Formulario de Respuestas'!$E279:$AC279,"D")</f>
        <v>0</v>
      </c>
      <c r="BW280" s="1">
        <f>COUNTIF('Formulario de Respuestas'!$E279:$AC279,"E (RESPUESTA ANULADA)")</f>
        <v>0</v>
      </c>
    </row>
    <row r="281" spans="1:75" x14ac:dyDescent="0.25">
      <c r="A281" s="1">
        <f>'Formulario de Respuestas'!C280</f>
        <v>0</v>
      </c>
      <c r="B281" s="1">
        <f>'Formulario de Respuestas'!D280</f>
        <v>0</v>
      </c>
      <c r="C281" s="29">
        <f>IF($B281='Formulario de Respuestas'!$D280,'Formulario de Respuestas'!$E280,"ES DIFERENTE")</f>
        <v>0</v>
      </c>
      <c r="D281" s="19" t="str">
        <f>IFERROR(VLOOKUP(CONCATENATE(C$1,C281),'Formulario de Preguntas'!$C$2:$FN$85,3,FALSE),"")</f>
        <v/>
      </c>
      <c r="E281" s="1" t="str">
        <f>IFERROR(VLOOKUP(CONCATENATE(C$1,C281),'Formulario de Preguntas'!$C$2:$FN$85,4,FALSE),"")</f>
        <v/>
      </c>
      <c r="F281" s="29">
        <f>IF($B281='Formulario de Respuestas'!$D280,'Formulario de Respuestas'!$F280,"ES DIFERENTE")</f>
        <v>0</v>
      </c>
      <c r="G281" s="19" t="str">
        <f>IFERROR(VLOOKUP(CONCATENATE(F$1,F281),'Formulario de Preguntas'!$C$2:$FN$85,3,FALSE),"")</f>
        <v/>
      </c>
      <c r="H281" s="1" t="str">
        <f>IFERROR(VLOOKUP(CONCATENATE(F$1,F281),'Formulario de Preguntas'!$C$2:$FN$85,4,FALSE),"")</f>
        <v/>
      </c>
      <c r="I281" s="29">
        <f>IF($B281='Formulario de Respuestas'!$D280,'Formulario de Respuestas'!$G280,"ES DIFERENTE")</f>
        <v>0</v>
      </c>
      <c r="J281" s="19" t="str">
        <f>IFERROR(VLOOKUP(CONCATENATE(I$1,I281),'Formulario de Preguntas'!$C$2:$FN$85,3,FALSE),"")</f>
        <v/>
      </c>
      <c r="K281" s="1" t="str">
        <f>IFERROR(VLOOKUP(CONCATENATE(I$1,I281),'Formulario de Preguntas'!$C$2:$FN$85,4,FALSE),"")</f>
        <v/>
      </c>
      <c r="L281" s="29">
        <f>IF($B281='Formulario de Respuestas'!$D280,'Formulario de Respuestas'!$H280,"ES DIFERENTE")</f>
        <v>0</v>
      </c>
      <c r="M281" s="19" t="str">
        <f>IFERROR(VLOOKUP(CONCATENATE(L$1,L281),'Formulario de Preguntas'!$C$2:$FN$85,3,FALSE),"")</f>
        <v/>
      </c>
      <c r="N281" s="1" t="str">
        <f>IFERROR(VLOOKUP(CONCATENATE(L$1,L281),'Formulario de Preguntas'!$C$2:$FN$85,4,FALSE),"")</f>
        <v/>
      </c>
      <c r="O281" s="29">
        <f>IF($B281='Formulario de Respuestas'!$D280,'Formulario de Respuestas'!$I280,"ES DIFERENTE")</f>
        <v>0</v>
      </c>
      <c r="P281" s="19" t="str">
        <f>IFERROR(VLOOKUP(CONCATENATE(O$1,O281),'Formulario de Preguntas'!$C$2:$FN$85,3,FALSE),"")</f>
        <v/>
      </c>
      <c r="Q281" s="1" t="str">
        <f>IFERROR(VLOOKUP(CONCATENATE(O$1,O281),'Formulario de Preguntas'!$C$2:$FN$85,4,FALSE),"")</f>
        <v/>
      </c>
      <c r="R281" s="29">
        <f>IF($B281='Formulario de Respuestas'!$D280,'Formulario de Respuestas'!$J280,"ES DIFERENTE")</f>
        <v>0</v>
      </c>
      <c r="S281" s="19" t="str">
        <f>IFERROR(VLOOKUP(CONCATENATE(R$1,R281),'Formulario de Preguntas'!$C$2:$FN$85,3,FALSE),"")</f>
        <v/>
      </c>
      <c r="T281" s="1" t="str">
        <f>IFERROR(VLOOKUP(CONCATENATE(R$1,R281),'Formulario de Preguntas'!$C$2:$FN$85,4,FALSE),"")</f>
        <v/>
      </c>
      <c r="U281" s="29">
        <f>IF($B281='Formulario de Respuestas'!$D280,'Formulario de Respuestas'!$K280,"ES DIFERENTE")</f>
        <v>0</v>
      </c>
      <c r="V281" s="19" t="str">
        <f>IFERROR(VLOOKUP(CONCATENATE(U$1,U281),'Formulario de Preguntas'!$C$2:$FN$85,3,FALSE),"")</f>
        <v/>
      </c>
      <c r="W281" s="1" t="str">
        <f>IFERROR(VLOOKUP(CONCATENATE(U$1,U281),'Formulario de Preguntas'!$C$2:$FN$85,4,FALSE),"")</f>
        <v/>
      </c>
      <c r="X281" s="29">
        <f>IF($B281='Formulario de Respuestas'!$D280,'Formulario de Respuestas'!$L280,"ES DIFERENTE")</f>
        <v>0</v>
      </c>
      <c r="Y281" s="19" t="str">
        <f>IFERROR(VLOOKUP(CONCATENATE(X$1,X281),'Formulario de Preguntas'!$C$2:$FN$85,3,FALSE),"")</f>
        <v/>
      </c>
      <c r="Z281" s="1" t="str">
        <f>IFERROR(VLOOKUP(CONCATENATE(X$1,X281),'Formulario de Preguntas'!$C$2:$FN$85,4,FALSE),"")</f>
        <v/>
      </c>
      <c r="AA281" s="29">
        <f>IF($B281='Formulario de Respuestas'!$D280,'Formulario de Respuestas'!$M280,"ES DIFERENTE")</f>
        <v>0</v>
      </c>
      <c r="AB281" s="19" t="str">
        <f>IFERROR(VLOOKUP(CONCATENATE(AA$1,AA281),'Formulario de Preguntas'!$C$2:$FN$85,3,FALSE),"")</f>
        <v/>
      </c>
      <c r="AC281" s="1" t="str">
        <f>IFERROR(VLOOKUP(CONCATENATE(AA$1,AA281),'Formulario de Preguntas'!$C$2:$FN$85,4,FALSE),"")</f>
        <v/>
      </c>
      <c r="AD281" s="29">
        <f>IF($B281='Formulario de Respuestas'!$D280,'Formulario de Respuestas'!$N280,"ES DIFERENTE")</f>
        <v>0</v>
      </c>
      <c r="AE281" s="19" t="str">
        <f>IFERROR(VLOOKUP(CONCATENATE(AD$1,AD281),'Formulario de Preguntas'!$C$2:$FN$85,3,FALSE),"")</f>
        <v/>
      </c>
      <c r="AF281" s="1" t="str">
        <f>IFERROR(VLOOKUP(CONCATENATE(AD$1,AD281),'Formulario de Preguntas'!$C$2:$FN$85,4,FALSE),"")</f>
        <v/>
      </c>
      <c r="AG281" s="29">
        <f>IF($B281='Formulario de Respuestas'!$D280,'Formulario de Respuestas'!$O280,"ES DIFERENTE")</f>
        <v>0</v>
      </c>
      <c r="AH281" s="19" t="str">
        <f>IFERROR(VLOOKUP(CONCATENATE(AG$1,AG281),'Formulario de Preguntas'!$C$2:$FN$85,3,FALSE),"")</f>
        <v/>
      </c>
      <c r="AI281" s="1" t="str">
        <f>IFERROR(VLOOKUP(CONCATENATE(AG$1,AG281),'Formulario de Preguntas'!$C$2:$FN$85,4,FALSE),"")</f>
        <v/>
      </c>
      <c r="AJ281" s="29">
        <f>IF($B281='Formulario de Respuestas'!$D280,'Formulario de Respuestas'!$P280,"ES DIFERENTE")</f>
        <v>0</v>
      </c>
      <c r="AK281" s="19" t="str">
        <f>IFERROR(VLOOKUP(CONCATENATE(AJ$1,AJ281),'Formulario de Preguntas'!$C$2:$FN$85,3,FALSE),"")</f>
        <v/>
      </c>
      <c r="AL281" s="1" t="str">
        <f>IFERROR(VLOOKUP(CONCATENATE(AJ$1,AJ281),'Formulario de Preguntas'!$C$2:$FN$85,4,FALSE),"")</f>
        <v/>
      </c>
      <c r="AM281" s="29">
        <f>IF($B281='Formulario de Respuestas'!$D280,'Formulario de Respuestas'!$Q280,"ES DIFERENTE")</f>
        <v>0</v>
      </c>
      <c r="AN281" s="19" t="str">
        <f>IFERROR(VLOOKUP(CONCATENATE(AM$1,AM281),'Formulario de Preguntas'!$C$2:$FN$85,3,FALSE),"")</f>
        <v/>
      </c>
      <c r="AO281" s="1" t="str">
        <f>IFERROR(VLOOKUP(CONCATENATE(AM$1,AM281),'Formulario de Preguntas'!$C$2:$FN$85,4,FALSE),"")</f>
        <v/>
      </c>
      <c r="AP281" s="29">
        <f>IF($B281='Formulario de Respuestas'!$D280,'Formulario de Respuestas'!$R280,"ES DIFERENTE")</f>
        <v>0</v>
      </c>
      <c r="AQ281" s="19" t="str">
        <f>IFERROR(VLOOKUP(CONCATENATE(AP$1,AP281),'Formulario de Preguntas'!$C$2:$FN$85,3,FALSE),"")</f>
        <v/>
      </c>
      <c r="AR281" s="1" t="str">
        <f>IFERROR(VLOOKUP(CONCATENATE(AP$1,AP281),'Formulario de Preguntas'!$C$2:$FN$85,4,FALSE),"")</f>
        <v/>
      </c>
      <c r="AS281" s="29">
        <f>IF($B281='Formulario de Respuestas'!$D280,'Formulario de Respuestas'!$S280,"ES DIFERENTE")</f>
        <v>0</v>
      </c>
      <c r="AT281" s="19" t="str">
        <f>IFERROR(VLOOKUP(CONCATENATE(AS$1,AS281),'Formulario de Preguntas'!$C$2:$FN$85,3,FALSE),"")</f>
        <v/>
      </c>
      <c r="AU281" s="1" t="str">
        <f>IFERROR(VLOOKUP(CONCATENATE(AS$1,AS281),'Formulario de Preguntas'!$C$2:$FN$85,4,FALSE),"")</f>
        <v/>
      </c>
      <c r="AV281" s="29">
        <f>IF($B281='Formulario de Respuestas'!$D280,'Formulario de Respuestas'!$T280,"ES DIFERENTE")</f>
        <v>0</v>
      </c>
      <c r="AW281" s="19" t="str">
        <f>IFERROR(VLOOKUP(CONCATENATE(AV$1,AV281),'Formulario de Preguntas'!$C$2:$FN$85,3,FALSE),"")</f>
        <v/>
      </c>
      <c r="AX281" s="1" t="str">
        <f>IFERROR(VLOOKUP(CONCATENATE(AV$1,AV281),'Formulario de Preguntas'!$C$2:$FN$85,4,FALSE),"")</f>
        <v/>
      </c>
      <c r="AY281" s="29">
        <f>IF($B281='Formulario de Respuestas'!$D280,'Formulario de Respuestas'!$U280,"ES DIFERENTE")</f>
        <v>0</v>
      </c>
      <c r="AZ281" s="19" t="str">
        <f>IFERROR(VLOOKUP(CONCATENATE(AY$1,AY281),'Formulario de Preguntas'!$C$2:$FN$85,3,FALSE),"")</f>
        <v/>
      </c>
      <c r="BA281" s="1" t="str">
        <f>IFERROR(VLOOKUP(CONCATENATE(AY$1,AY281),'Formulario de Preguntas'!$C$2:$FN$85,4,FALSE),"")</f>
        <v/>
      </c>
      <c r="BB281" s="29">
        <f>IF($B281='Formulario de Respuestas'!$D280,'Formulario de Respuestas'!$V280,"ES DIFERENTE")</f>
        <v>0</v>
      </c>
      <c r="BC281" s="19" t="str">
        <f>IFERROR(VLOOKUP(CONCATENATE(BB$1,BB281),'Formulario de Preguntas'!$C$2:$FN$85,3,FALSE),"")</f>
        <v/>
      </c>
      <c r="BD281" s="1" t="str">
        <f>IFERROR(VLOOKUP(CONCATENATE(BB$1,BB281),'Formulario de Preguntas'!$C$2:$FN$85,4,FALSE),"")</f>
        <v/>
      </c>
      <c r="BE281" s="29">
        <f>IF($B281='Formulario de Respuestas'!$D280,'Formulario de Respuestas'!$W280,"ES DIFERENTE")</f>
        <v>0</v>
      </c>
      <c r="BF281" s="19" t="str">
        <f>IFERROR(VLOOKUP(CONCATENATE(BE$1,BE281),'Formulario de Preguntas'!$C$2:$FN$85,3,FALSE),"")</f>
        <v/>
      </c>
      <c r="BG281" s="1" t="str">
        <f>IFERROR(VLOOKUP(CONCATENATE(BE$1,BE281),'Formulario de Preguntas'!$C$2:$FN$85,4,FALSE),"")</f>
        <v/>
      </c>
      <c r="BH281" s="29">
        <f>IF($B281='Formulario de Respuestas'!$D280,'Formulario de Respuestas'!$X280,"ES DIFERENTE")</f>
        <v>0</v>
      </c>
      <c r="BI281" s="19" t="str">
        <f>IFERROR(VLOOKUP(CONCATENATE(BH$1,BH281),'Formulario de Preguntas'!$C$2:$FN$85,3,FALSE),"")</f>
        <v/>
      </c>
      <c r="BJ281" s="1" t="str">
        <f>IFERROR(VLOOKUP(CONCATENATE(BH$1,BH281),'Formulario de Preguntas'!$C$2:$FN$85,4,FALSE),"")</f>
        <v/>
      </c>
      <c r="BL281" s="29">
        <f>IF($B281='Formulario de Respuestas'!$D280,'Formulario de Respuestas'!$X280,"ES DIFERENTE")</f>
        <v>0</v>
      </c>
      <c r="BM281" s="19" t="str">
        <f>IFERROR(VLOOKUP(CONCATENATE(BL$1,BL281),'Formulario de Preguntas'!$C$2:$FN$85,3,FALSE),"")</f>
        <v/>
      </c>
      <c r="BN281" s="1" t="str">
        <f>IFERROR(VLOOKUP(CONCATENATE(BL$1,BL281),'Formulario de Preguntas'!$C$2:$FN$85,4,FALSE),"")</f>
        <v/>
      </c>
      <c r="BP281" s="1">
        <f t="shared" si="13"/>
        <v>0</v>
      </c>
      <c r="BQ281" s="1">
        <f t="shared" si="14"/>
        <v>0.25</v>
      </c>
      <c r="BR281" s="1">
        <f t="shared" si="12"/>
        <v>0</v>
      </c>
      <c r="BS281" s="1">
        <f>COUNTIF('Formulario de Respuestas'!$E280:$AC280,"A")</f>
        <v>0</v>
      </c>
      <c r="BT281" s="1">
        <f>COUNTIF('Formulario de Respuestas'!$E280:$AC280,"B")</f>
        <v>0</v>
      </c>
      <c r="BU281" s="1">
        <f>COUNTIF('Formulario de Respuestas'!$E280:$AC280,"C")</f>
        <v>0</v>
      </c>
      <c r="BV281" s="1">
        <f>COUNTIF('Formulario de Respuestas'!$E280:$AC280,"D")</f>
        <v>0</v>
      </c>
      <c r="BW281" s="1">
        <f>COUNTIF('Formulario de Respuestas'!$E280:$AC280,"E (RESPUESTA ANULADA)")</f>
        <v>0</v>
      </c>
    </row>
    <row r="282" spans="1:75" x14ac:dyDescent="0.25">
      <c r="A282" s="1">
        <f>'Formulario de Respuestas'!C281</f>
        <v>0</v>
      </c>
      <c r="B282" s="1">
        <f>'Formulario de Respuestas'!D281</f>
        <v>0</v>
      </c>
      <c r="C282" s="29">
        <f>IF($B282='Formulario de Respuestas'!$D281,'Formulario de Respuestas'!$E281,"ES DIFERENTE")</f>
        <v>0</v>
      </c>
      <c r="D282" s="19" t="str">
        <f>IFERROR(VLOOKUP(CONCATENATE(C$1,C282),'Formulario de Preguntas'!$C$2:$FN$85,3,FALSE),"")</f>
        <v/>
      </c>
      <c r="E282" s="1" t="str">
        <f>IFERROR(VLOOKUP(CONCATENATE(C$1,C282),'Formulario de Preguntas'!$C$2:$FN$85,4,FALSE),"")</f>
        <v/>
      </c>
      <c r="F282" s="29">
        <f>IF($B282='Formulario de Respuestas'!$D281,'Formulario de Respuestas'!$F281,"ES DIFERENTE")</f>
        <v>0</v>
      </c>
      <c r="G282" s="19" t="str">
        <f>IFERROR(VLOOKUP(CONCATENATE(F$1,F282),'Formulario de Preguntas'!$C$2:$FN$85,3,FALSE),"")</f>
        <v/>
      </c>
      <c r="H282" s="1" t="str">
        <f>IFERROR(VLOOKUP(CONCATENATE(F$1,F282),'Formulario de Preguntas'!$C$2:$FN$85,4,FALSE),"")</f>
        <v/>
      </c>
      <c r="I282" s="29">
        <f>IF($B282='Formulario de Respuestas'!$D281,'Formulario de Respuestas'!$G281,"ES DIFERENTE")</f>
        <v>0</v>
      </c>
      <c r="J282" s="19" t="str">
        <f>IFERROR(VLOOKUP(CONCATENATE(I$1,I282),'Formulario de Preguntas'!$C$2:$FN$85,3,FALSE),"")</f>
        <v/>
      </c>
      <c r="K282" s="1" t="str">
        <f>IFERROR(VLOOKUP(CONCATENATE(I$1,I282),'Formulario de Preguntas'!$C$2:$FN$85,4,FALSE),"")</f>
        <v/>
      </c>
      <c r="L282" s="29">
        <f>IF($B282='Formulario de Respuestas'!$D281,'Formulario de Respuestas'!$H281,"ES DIFERENTE")</f>
        <v>0</v>
      </c>
      <c r="M282" s="19" t="str">
        <f>IFERROR(VLOOKUP(CONCATENATE(L$1,L282),'Formulario de Preguntas'!$C$2:$FN$85,3,FALSE),"")</f>
        <v/>
      </c>
      <c r="N282" s="1" t="str">
        <f>IFERROR(VLOOKUP(CONCATENATE(L$1,L282),'Formulario de Preguntas'!$C$2:$FN$85,4,FALSE),"")</f>
        <v/>
      </c>
      <c r="O282" s="29">
        <f>IF($B282='Formulario de Respuestas'!$D281,'Formulario de Respuestas'!$I281,"ES DIFERENTE")</f>
        <v>0</v>
      </c>
      <c r="P282" s="19" t="str">
        <f>IFERROR(VLOOKUP(CONCATENATE(O$1,O282),'Formulario de Preguntas'!$C$2:$FN$85,3,FALSE),"")</f>
        <v/>
      </c>
      <c r="Q282" s="1" t="str">
        <f>IFERROR(VLOOKUP(CONCATENATE(O$1,O282),'Formulario de Preguntas'!$C$2:$FN$85,4,FALSE),"")</f>
        <v/>
      </c>
      <c r="R282" s="29">
        <f>IF($B282='Formulario de Respuestas'!$D281,'Formulario de Respuestas'!$J281,"ES DIFERENTE")</f>
        <v>0</v>
      </c>
      <c r="S282" s="19" t="str">
        <f>IFERROR(VLOOKUP(CONCATENATE(R$1,R282),'Formulario de Preguntas'!$C$2:$FN$85,3,FALSE),"")</f>
        <v/>
      </c>
      <c r="T282" s="1" t="str">
        <f>IFERROR(VLOOKUP(CONCATENATE(R$1,R282),'Formulario de Preguntas'!$C$2:$FN$85,4,FALSE),"")</f>
        <v/>
      </c>
      <c r="U282" s="29">
        <f>IF($B282='Formulario de Respuestas'!$D281,'Formulario de Respuestas'!$K281,"ES DIFERENTE")</f>
        <v>0</v>
      </c>
      <c r="V282" s="19" t="str">
        <f>IFERROR(VLOOKUP(CONCATENATE(U$1,U282),'Formulario de Preguntas'!$C$2:$FN$85,3,FALSE),"")</f>
        <v/>
      </c>
      <c r="W282" s="1" t="str">
        <f>IFERROR(VLOOKUP(CONCATENATE(U$1,U282),'Formulario de Preguntas'!$C$2:$FN$85,4,FALSE),"")</f>
        <v/>
      </c>
      <c r="X282" s="29">
        <f>IF($B282='Formulario de Respuestas'!$D281,'Formulario de Respuestas'!$L281,"ES DIFERENTE")</f>
        <v>0</v>
      </c>
      <c r="Y282" s="19" t="str">
        <f>IFERROR(VLOOKUP(CONCATENATE(X$1,X282),'Formulario de Preguntas'!$C$2:$FN$85,3,FALSE),"")</f>
        <v/>
      </c>
      <c r="Z282" s="1" t="str">
        <f>IFERROR(VLOOKUP(CONCATENATE(X$1,X282),'Formulario de Preguntas'!$C$2:$FN$85,4,FALSE),"")</f>
        <v/>
      </c>
      <c r="AA282" s="29">
        <f>IF($B282='Formulario de Respuestas'!$D281,'Formulario de Respuestas'!$M281,"ES DIFERENTE")</f>
        <v>0</v>
      </c>
      <c r="AB282" s="19" t="str">
        <f>IFERROR(VLOOKUP(CONCATENATE(AA$1,AA282),'Formulario de Preguntas'!$C$2:$FN$85,3,FALSE),"")</f>
        <v/>
      </c>
      <c r="AC282" s="1" t="str">
        <f>IFERROR(VLOOKUP(CONCATENATE(AA$1,AA282),'Formulario de Preguntas'!$C$2:$FN$85,4,FALSE),"")</f>
        <v/>
      </c>
      <c r="AD282" s="29">
        <f>IF($B282='Formulario de Respuestas'!$D281,'Formulario de Respuestas'!$N281,"ES DIFERENTE")</f>
        <v>0</v>
      </c>
      <c r="AE282" s="19" t="str">
        <f>IFERROR(VLOOKUP(CONCATENATE(AD$1,AD282),'Formulario de Preguntas'!$C$2:$FN$85,3,FALSE),"")</f>
        <v/>
      </c>
      <c r="AF282" s="1" t="str">
        <f>IFERROR(VLOOKUP(CONCATENATE(AD$1,AD282),'Formulario de Preguntas'!$C$2:$FN$85,4,FALSE),"")</f>
        <v/>
      </c>
      <c r="AG282" s="29">
        <f>IF($B282='Formulario de Respuestas'!$D281,'Formulario de Respuestas'!$O281,"ES DIFERENTE")</f>
        <v>0</v>
      </c>
      <c r="AH282" s="19" t="str">
        <f>IFERROR(VLOOKUP(CONCATENATE(AG$1,AG282),'Formulario de Preguntas'!$C$2:$FN$85,3,FALSE),"")</f>
        <v/>
      </c>
      <c r="AI282" s="1" t="str">
        <f>IFERROR(VLOOKUP(CONCATENATE(AG$1,AG282),'Formulario de Preguntas'!$C$2:$FN$85,4,FALSE),"")</f>
        <v/>
      </c>
      <c r="AJ282" s="29">
        <f>IF($B282='Formulario de Respuestas'!$D281,'Formulario de Respuestas'!$P281,"ES DIFERENTE")</f>
        <v>0</v>
      </c>
      <c r="AK282" s="19" t="str">
        <f>IFERROR(VLOOKUP(CONCATENATE(AJ$1,AJ282),'Formulario de Preguntas'!$C$2:$FN$85,3,FALSE),"")</f>
        <v/>
      </c>
      <c r="AL282" s="1" t="str">
        <f>IFERROR(VLOOKUP(CONCATENATE(AJ$1,AJ282),'Formulario de Preguntas'!$C$2:$FN$85,4,FALSE),"")</f>
        <v/>
      </c>
      <c r="AM282" s="29">
        <f>IF($B282='Formulario de Respuestas'!$D281,'Formulario de Respuestas'!$Q281,"ES DIFERENTE")</f>
        <v>0</v>
      </c>
      <c r="AN282" s="19" t="str">
        <f>IFERROR(VLOOKUP(CONCATENATE(AM$1,AM282),'Formulario de Preguntas'!$C$2:$FN$85,3,FALSE),"")</f>
        <v/>
      </c>
      <c r="AO282" s="1" t="str">
        <f>IFERROR(VLOOKUP(CONCATENATE(AM$1,AM282),'Formulario de Preguntas'!$C$2:$FN$85,4,FALSE),"")</f>
        <v/>
      </c>
      <c r="AP282" s="29">
        <f>IF($B282='Formulario de Respuestas'!$D281,'Formulario de Respuestas'!$R281,"ES DIFERENTE")</f>
        <v>0</v>
      </c>
      <c r="AQ282" s="19" t="str">
        <f>IFERROR(VLOOKUP(CONCATENATE(AP$1,AP282),'Formulario de Preguntas'!$C$2:$FN$85,3,FALSE),"")</f>
        <v/>
      </c>
      <c r="AR282" s="1" t="str">
        <f>IFERROR(VLOOKUP(CONCATENATE(AP$1,AP282),'Formulario de Preguntas'!$C$2:$FN$85,4,FALSE),"")</f>
        <v/>
      </c>
      <c r="AS282" s="29">
        <f>IF($B282='Formulario de Respuestas'!$D281,'Formulario de Respuestas'!$S281,"ES DIFERENTE")</f>
        <v>0</v>
      </c>
      <c r="AT282" s="19" t="str">
        <f>IFERROR(VLOOKUP(CONCATENATE(AS$1,AS282),'Formulario de Preguntas'!$C$2:$FN$85,3,FALSE),"")</f>
        <v/>
      </c>
      <c r="AU282" s="1" t="str">
        <f>IFERROR(VLOOKUP(CONCATENATE(AS$1,AS282),'Formulario de Preguntas'!$C$2:$FN$85,4,FALSE),"")</f>
        <v/>
      </c>
      <c r="AV282" s="29">
        <f>IF($B282='Formulario de Respuestas'!$D281,'Formulario de Respuestas'!$T281,"ES DIFERENTE")</f>
        <v>0</v>
      </c>
      <c r="AW282" s="19" t="str">
        <f>IFERROR(VLOOKUP(CONCATENATE(AV$1,AV282),'Formulario de Preguntas'!$C$2:$FN$85,3,FALSE),"")</f>
        <v/>
      </c>
      <c r="AX282" s="1" t="str">
        <f>IFERROR(VLOOKUP(CONCATENATE(AV$1,AV282),'Formulario de Preguntas'!$C$2:$FN$85,4,FALSE),"")</f>
        <v/>
      </c>
      <c r="AY282" s="29">
        <f>IF($B282='Formulario de Respuestas'!$D281,'Formulario de Respuestas'!$U281,"ES DIFERENTE")</f>
        <v>0</v>
      </c>
      <c r="AZ282" s="19" t="str">
        <f>IFERROR(VLOOKUP(CONCATENATE(AY$1,AY282),'Formulario de Preguntas'!$C$2:$FN$85,3,FALSE),"")</f>
        <v/>
      </c>
      <c r="BA282" s="1" t="str">
        <f>IFERROR(VLOOKUP(CONCATENATE(AY$1,AY282),'Formulario de Preguntas'!$C$2:$FN$85,4,FALSE),"")</f>
        <v/>
      </c>
      <c r="BB282" s="29">
        <f>IF($B282='Formulario de Respuestas'!$D281,'Formulario de Respuestas'!$V281,"ES DIFERENTE")</f>
        <v>0</v>
      </c>
      <c r="BC282" s="19" t="str">
        <f>IFERROR(VLOOKUP(CONCATENATE(BB$1,BB282),'Formulario de Preguntas'!$C$2:$FN$85,3,FALSE),"")</f>
        <v/>
      </c>
      <c r="BD282" s="1" t="str">
        <f>IFERROR(VLOOKUP(CONCATENATE(BB$1,BB282),'Formulario de Preguntas'!$C$2:$FN$85,4,FALSE),"")</f>
        <v/>
      </c>
      <c r="BE282" s="29">
        <f>IF($B282='Formulario de Respuestas'!$D281,'Formulario de Respuestas'!$W281,"ES DIFERENTE")</f>
        <v>0</v>
      </c>
      <c r="BF282" s="19" t="str">
        <f>IFERROR(VLOOKUP(CONCATENATE(BE$1,BE282),'Formulario de Preguntas'!$C$2:$FN$85,3,FALSE),"")</f>
        <v/>
      </c>
      <c r="BG282" s="1" t="str">
        <f>IFERROR(VLOOKUP(CONCATENATE(BE$1,BE282),'Formulario de Preguntas'!$C$2:$FN$85,4,FALSE),"")</f>
        <v/>
      </c>
      <c r="BH282" s="29">
        <f>IF($B282='Formulario de Respuestas'!$D281,'Formulario de Respuestas'!$X281,"ES DIFERENTE")</f>
        <v>0</v>
      </c>
      <c r="BI282" s="19" t="str">
        <f>IFERROR(VLOOKUP(CONCATENATE(BH$1,BH282),'Formulario de Preguntas'!$C$2:$FN$85,3,FALSE),"")</f>
        <v/>
      </c>
      <c r="BJ282" s="1" t="str">
        <f>IFERROR(VLOOKUP(CONCATENATE(BH$1,BH282),'Formulario de Preguntas'!$C$2:$FN$85,4,FALSE),"")</f>
        <v/>
      </c>
      <c r="BL282" s="29">
        <f>IF($B282='Formulario de Respuestas'!$D281,'Formulario de Respuestas'!$X281,"ES DIFERENTE")</f>
        <v>0</v>
      </c>
      <c r="BM282" s="19" t="str">
        <f>IFERROR(VLOOKUP(CONCATENATE(BL$1,BL282),'Formulario de Preguntas'!$C$2:$FN$85,3,FALSE),"")</f>
        <v/>
      </c>
      <c r="BN282" s="1" t="str">
        <f>IFERROR(VLOOKUP(CONCATENATE(BL$1,BL282),'Formulario de Preguntas'!$C$2:$FN$85,4,FALSE),"")</f>
        <v/>
      </c>
      <c r="BP282" s="1">
        <f t="shared" si="13"/>
        <v>0</v>
      </c>
      <c r="BQ282" s="1">
        <f t="shared" si="14"/>
        <v>0.25</v>
      </c>
      <c r="BR282" s="1">
        <f t="shared" si="12"/>
        <v>0</v>
      </c>
      <c r="BS282" s="1">
        <f>COUNTIF('Formulario de Respuestas'!$E281:$AC281,"A")</f>
        <v>0</v>
      </c>
      <c r="BT282" s="1">
        <f>COUNTIF('Formulario de Respuestas'!$E281:$AC281,"B")</f>
        <v>0</v>
      </c>
      <c r="BU282" s="1">
        <f>COUNTIF('Formulario de Respuestas'!$E281:$AC281,"C")</f>
        <v>0</v>
      </c>
      <c r="BV282" s="1">
        <f>COUNTIF('Formulario de Respuestas'!$E281:$AC281,"D")</f>
        <v>0</v>
      </c>
      <c r="BW282" s="1">
        <f>COUNTIF('Formulario de Respuestas'!$E281:$AC281,"E (RESPUESTA ANULADA)")</f>
        <v>0</v>
      </c>
    </row>
    <row r="283" spans="1:75" x14ac:dyDescent="0.25">
      <c r="A283" s="1">
        <f>'Formulario de Respuestas'!C282</f>
        <v>0</v>
      </c>
      <c r="B283" s="1">
        <f>'Formulario de Respuestas'!D282</f>
        <v>0</v>
      </c>
      <c r="C283" s="29">
        <f>IF($B283='Formulario de Respuestas'!$D282,'Formulario de Respuestas'!$E282,"ES DIFERENTE")</f>
        <v>0</v>
      </c>
      <c r="D283" s="19" t="str">
        <f>IFERROR(VLOOKUP(CONCATENATE(C$1,C283),'Formulario de Preguntas'!$C$2:$FN$85,3,FALSE),"")</f>
        <v/>
      </c>
      <c r="E283" s="1" t="str">
        <f>IFERROR(VLOOKUP(CONCATENATE(C$1,C283),'Formulario de Preguntas'!$C$2:$FN$85,4,FALSE),"")</f>
        <v/>
      </c>
      <c r="F283" s="29">
        <f>IF($B283='Formulario de Respuestas'!$D282,'Formulario de Respuestas'!$F282,"ES DIFERENTE")</f>
        <v>0</v>
      </c>
      <c r="G283" s="19" t="str">
        <f>IFERROR(VLOOKUP(CONCATENATE(F$1,F283),'Formulario de Preguntas'!$C$2:$FN$85,3,FALSE),"")</f>
        <v/>
      </c>
      <c r="H283" s="1" t="str">
        <f>IFERROR(VLOOKUP(CONCATENATE(F$1,F283),'Formulario de Preguntas'!$C$2:$FN$85,4,FALSE),"")</f>
        <v/>
      </c>
      <c r="I283" s="29">
        <f>IF($B283='Formulario de Respuestas'!$D282,'Formulario de Respuestas'!$G282,"ES DIFERENTE")</f>
        <v>0</v>
      </c>
      <c r="J283" s="19" t="str">
        <f>IFERROR(VLOOKUP(CONCATENATE(I$1,I283),'Formulario de Preguntas'!$C$2:$FN$85,3,FALSE),"")</f>
        <v/>
      </c>
      <c r="K283" s="1" t="str">
        <f>IFERROR(VLOOKUP(CONCATENATE(I$1,I283),'Formulario de Preguntas'!$C$2:$FN$85,4,FALSE),"")</f>
        <v/>
      </c>
      <c r="L283" s="29">
        <f>IF($B283='Formulario de Respuestas'!$D282,'Formulario de Respuestas'!$H282,"ES DIFERENTE")</f>
        <v>0</v>
      </c>
      <c r="M283" s="19" t="str">
        <f>IFERROR(VLOOKUP(CONCATENATE(L$1,L283),'Formulario de Preguntas'!$C$2:$FN$85,3,FALSE),"")</f>
        <v/>
      </c>
      <c r="N283" s="1" t="str">
        <f>IFERROR(VLOOKUP(CONCATENATE(L$1,L283),'Formulario de Preguntas'!$C$2:$FN$85,4,FALSE),"")</f>
        <v/>
      </c>
      <c r="O283" s="29">
        <f>IF($B283='Formulario de Respuestas'!$D282,'Formulario de Respuestas'!$I282,"ES DIFERENTE")</f>
        <v>0</v>
      </c>
      <c r="P283" s="19" t="str">
        <f>IFERROR(VLOOKUP(CONCATENATE(O$1,O283),'Formulario de Preguntas'!$C$2:$FN$85,3,FALSE),"")</f>
        <v/>
      </c>
      <c r="Q283" s="1" t="str">
        <f>IFERROR(VLOOKUP(CONCATENATE(O$1,O283),'Formulario de Preguntas'!$C$2:$FN$85,4,FALSE),"")</f>
        <v/>
      </c>
      <c r="R283" s="29">
        <f>IF($B283='Formulario de Respuestas'!$D282,'Formulario de Respuestas'!$J282,"ES DIFERENTE")</f>
        <v>0</v>
      </c>
      <c r="S283" s="19" t="str">
        <f>IFERROR(VLOOKUP(CONCATENATE(R$1,R283),'Formulario de Preguntas'!$C$2:$FN$85,3,FALSE),"")</f>
        <v/>
      </c>
      <c r="T283" s="1" t="str">
        <f>IFERROR(VLOOKUP(CONCATENATE(R$1,R283),'Formulario de Preguntas'!$C$2:$FN$85,4,FALSE),"")</f>
        <v/>
      </c>
      <c r="U283" s="29">
        <f>IF($B283='Formulario de Respuestas'!$D282,'Formulario de Respuestas'!$K282,"ES DIFERENTE")</f>
        <v>0</v>
      </c>
      <c r="V283" s="19" t="str">
        <f>IFERROR(VLOOKUP(CONCATENATE(U$1,U283),'Formulario de Preguntas'!$C$2:$FN$85,3,FALSE),"")</f>
        <v/>
      </c>
      <c r="W283" s="1" t="str">
        <f>IFERROR(VLOOKUP(CONCATENATE(U$1,U283),'Formulario de Preguntas'!$C$2:$FN$85,4,FALSE),"")</f>
        <v/>
      </c>
      <c r="X283" s="29">
        <f>IF($B283='Formulario de Respuestas'!$D282,'Formulario de Respuestas'!$L282,"ES DIFERENTE")</f>
        <v>0</v>
      </c>
      <c r="Y283" s="19" t="str">
        <f>IFERROR(VLOOKUP(CONCATENATE(X$1,X283),'Formulario de Preguntas'!$C$2:$FN$85,3,FALSE),"")</f>
        <v/>
      </c>
      <c r="Z283" s="1" t="str">
        <f>IFERROR(VLOOKUP(CONCATENATE(X$1,X283),'Formulario de Preguntas'!$C$2:$FN$85,4,FALSE),"")</f>
        <v/>
      </c>
      <c r="AA283" s="29">
        <f>IF($B283='Formulario de Respuestas'!$D282,'Formulario de Respuestas'!$M282,"ES DIFERENTE")</f>
        <v>0</v>
      </c>
      <c r="AB283" s="19" t="str">
        <f>IFERROR(VLOOKUP(CONCATENATE(AA$1,AA283),'Formulario de Preguntas'!$C$2:$FN$85,3,FALSE),"")</f>
        <v/>
      </c>
      <c r="AC283" s="1" t="str">
        <f>IFERROR(VLOOKUP(CONCATENATE(AA$1,AA283),'Formulario de Preguntas'!$C$2:$FN$85,4,FALSE),"")</f>
        <v/>
      </c>
      <c r="AD283" s="29">
        <f>IF($B283='Formulario de Respuestas'!$D282,'Formulario de Respuestas'!$N282,"ES DIFERENTE")</f>
        <v>0</v>
      </c>
      <c r="AE283" s="19" t="str">
        <f>IFERROR(VLOOKUP(CONCATENATE(AD$1,AD283),'Formulario de Preguntas'!$C$2:$FN$85,3,FALSE),"")</f>
        <v/>
      </c>
      <c r="AF283" s="1" t="str">
        <f>IFERROR(VLOOKUP(CONCATENATE(AD$1,AD283),'Formulario de Preguntas'!$C$2:$FN$85,4,FALSE),"")</f>
        <v/>
      </c>
      <c r="AG283" s="29">
        <f>IF($B283='Formulario de Respuestas'!$D282,'Formulario de Respuestas'!$O282,"ES DIFERENTE")</f>
        <v>0</v>
      </c>
      <c r="AH283" s="19" t="str">
        <f>IFERROR(VLOOKUP(CONCATENATE(AG$1,AG283),'Formulario de Preguntas'!$C$2:$FN$85,3,FALSE),"")</f>
        <v/>
      </c>
      <c r="AI283" s="1" t="str">
        <f>IFERROR(VLOOKUP(CONCATENATE(AG$1,AG283),'Formulario de Preguntas'!$C$2:$FN$85,4,FALSE),"")</f>
        <v/>
      </c>
      <c r="AJ283" s="29">
        <f>IF($B283='Formulario de Respuestas'!$D282,'Formulario de Respuestas'!$P282,"ES DIFERENTE")</f>
        <v>0</v>
      </c>
      <c r="AK283" s="19" t="str">
        <f>IFERROR(VLOOKUP(CONCATENATE(AJ$1,AJ283),'Formulario de Preguntas'!$C$2:$FN$85,3,FALSE),"")</f>
        <v/>
      </c>
      <c r="AL283" s="1" t="str">
        <f>IFERROR(VLOOKUP(CONCATENATE(AJ$1,AJ283),'Formulario de Preguntas'!$C$2:$FN$85,4,FALSE),"")</f>
        <v/>
      </c>
      <c r="AM283" s="29">
        <f>IF($B283='Formulario de Respuestas'!$D282,'Formulario de Respuestas'!$Q282,"ES DIFERENTE")</f>
        <v>0</v>
      </c>
      <c r="AN283" s="19" t="str">
        <f>IFERROR(VLOOKUP(CONCATENATE(AM$1,AM283),'Formulario de Preguntas'!$C$2:$FN$85,3,FALSE),"")</f>
        <v/>
      </c>
      <c r="AO283" s="1" t="str">
        <f>IFERROR(VLOOKUP(CONCATENATE(AM$1,AM283),'Formulario de Preguntas'!$C$2:$FN$85,4,FALSE),"")</f>
        <v/>
      </c>
      <c r="AP283" s="29">
        <f>IF($B283='Formulario de Respuestas'!$D282,'Formulario de Respuestas'!$R282,"ES DIFERENTE")</f>
        <v>0</v>
      </c>
      <c r="AQ283" s="19" t="str">
        <f>IFERROR(VLOOKUP(CONCATENATE(AP$1,AP283),'Formulario de Preguntas'!$C$2:$FN$85,3,FALSE),"")</f>
        <v/>
      </c>
      <c r="AR283" s="1" t="str">
        <f>IFERROR(VLOOKUP(CONCATENATE(AP$1,AP283),'Formulario de Preguntas'!$C$2:$FN$85,4,FALSE),"")</f>
        <v/>
      </c>
      <c r="AS283" s="29">
        <f>IF($B283='Formulario de Respuestas'!$D282,'Formulario de Respuestas'!$S282,"ES DIFERENTE")</f>
        <v>0</v>
      </c>
      <c r="AT283" s="19" t="str">
        <f>IFERROR(VLOOKUP(CONCATENATE(AS$1,AS283),'Formulario de Preguntas'!$C$2:$FN$85,3,FALSE),"")</f>
        <v/>
      </c>
      <c r="AU283" s="1" t="str">
        <f>IFERROR(VLOOKUP(CONCATENATE(AS$1,AS283),'Formulario de Preguntas'!$C$2:$FN$85,4,FALSE),"")</f>
        <v/>
      </c>
      <c r="AV283" s="29">
        <f>IF($B283='Formulario de Respuestas'!$D282,'Formulario de Respuestas'!$T282,"ES DIFERENTE")</f>
        <v>0</v>
      </c>
      <c r="AW283" s="19" t="str">
        <f>IFERROR(VLOOKUP(CONCATENATE(AV$1,AV283),'Formulario de Preguntas'!$C$2:$FN$85,3,FALSE),"")</f>
        <v/>
      </c>
      <c r="AX283" s="1" t="str">
        <f>IFERROR(VLOOKUP(CONCATENATE(AV$1,AV283),'Formulario de Preguntas'!$C$2:$FN$85,4,FALSE),"")</f>
        <v/>
      </c>
      <c r="AY283" s="29">
        <f>IF($B283='Formulario de Respuestas'!$D282,'Formulario de Respuestas'!$U282,"ES DIFERENTE")</f>
        <v>0</v>
      </c>
      <c r="AZ283" s="19" t="str">
        <f>IFERROR(VLOOKUP(CONCATENATE(AY$1,AY283),'Formulario de Preguntas'!$C$2:$FN$85,3,FALSE),"")</f>
        <v/>
      </c>
      <c r="BA283" s="1" t="str">
        <f>IFERROR(VLOOKUP(CONCATENATE(AY$1,AY283),'Formulario de Preguntas'!$C$2:$FN$85,4,FALSE),"")</f>
        <v/>
      </c>
      <c r="BB283" s="29">
        <f>IF($B283='Formulario de Respuestas'!$D282,'Formulario de Respuestas'!$V282,"ES DIFERENTE")</f>
        <v>0</v>
      </c>
      <c r="BC283" s="19" t="str">
        <f>IFERROR(VLOOKUP(CONCATENATE(BB$1,BB283),'Formulario de Preguntas'!$C$2:$FN$85,3,FALSE),"")</f>
        <v/>
      </c>
      <c r="BD283" s="1" t="str">
        <f>IFERROR(VLOOKUP(CONCATENATE(BB$1,BB283),'Formulario de Preguntas'!$C$2:$FN$85,4,FALSE),"")</f>
        <v/>
      </c>
      <c r="BE283" s="29">
        <f>IF($B283='Formulario de Respuestas'!$D282,'Formulario de Respuestas'!$W282,"ES DIFERENTE")</f>
        <v>0</v>
      </c>
      <c r="BF283" s="19" t="str">
        <f>IFERROR(VLOOKUP(CONCATENATE(BE$1,BE283),'Formulario de Preguntas'!$C$2:$FN$85,3,FALSE),"")</f>
        <v/>
      </c>
      <c r="BG283" s="1" t="str">
        <f>IFERROR(VLOOKUP(CONCATENATE(BE$1,BE283),'Formulario de Preguntas'!$C$2:$FN$85,4,FALSE),"")</f>
        <v/>
      </c>
      <c r="BH283" s="29">
        <f>IF($B283='Formulario de Respuestas'!$D282,'Formulario de Respuestas'!$X282,"ES DIFERENTE")</f>
        <v>0</v>
      </c>
      <c r="BI283" s="19" t="str">
        <f>IFERROR(VLOOKUP(CONCATENATE(BH$1,BH283),'Formulario de Preguntas'!$C$2:$FN$85,3,FALSE),"")</f>
        <v/>
      </c>
      <c r="BJ283" s="1" t="str">
        <f>IFERROR(VLOOKUP(CONCATENATE(BH$1,BH283),'Formulario de Preguntas'!$C$2:$FN$85,4,FALSE),"")</f>
        <v/>
      </c>
      <c r="BL283" s="29">
        <f>IF($B283='Formulario de Respuestas'!$D282,'Formulario de Respuestas'!$X282,"ES DIFERENTE")</f>
        <v>0</v>
      </c>
      <c r="BM283" s="19" t="str">
        <f>IFERROR(VLOOKUP(CONCATENATE(BL$1,BL283),'Formulario de Preguntas'!$C$2:$FN$85,3,FALSE),"")</f>
        <v/>
      </c>
      <c r="BN283" s="1" t="str">
        <f>IFERROR(VLOOKUP(CONCATENATE(BL$1,BL283),'Formulario de Preguntas'!$C$2:$FN$85,4,FALSE),"")</f>
        <v/>
      </c>
      <c r="BP283" s="1">
        <f t="shared" si="13"/>
        <v>0</v>
      </c>
      <c r="BQ283" s="1">
        <f t="shared" si="14"/>
        <v>0.25</v>
      </c>
      <c r="BR283" s="1">
        <f t="shared" si="12"/>
        <v>0</v>
      </c>
      <c r="BS283" s="1">
        <f>COUNTIF('Formulario de Respuestas'!$E282:$AC282,"A")</f>
        <v>0</v>
      </c>
      <c r="BT283" s="1">
        <f>COUNTIF('Formulario de Respuestas'!$E282:$AC282,"B")</f>
        <v>0</v>
      </c>
      <c r="BU283" s="1">
        <f>COUNTIF('Formulario de Respuestas'!$E282:$AC282,"C")</f>
        <v>0</v>
      </c>
      <c r="BV283" s="1">
        <f>COUNTIF('Formulario de Respuestas'!$E282:$AC282,"D")</f>
        <v>0</v>
      </c>
      <c r="BW283" s="1">
        <f>COUNTIF('Formulario de Respuestas'!$E282:$AC282,"E (RESPUESTA ANULADA)")</f>
        <v>0</v>
      </c>
    </row>
    <row r="284" spans="1:75" x14ac:dyDescent="0.25">
      <c r="A284" s="1">
        <f>'Formulario de Respuestas'!C283</f>
        <v>0</v>
      </c>
      <c r="B284" s="1">
        <f>'Formulario de Respuestas'!D283</f>
        <v>0</v>
      </c>
      <c r="C284" s="29">
        <f>IF($B284='Formulario de Respuestas'!$D283,'Formulario de Respuestas'!$E283,"ES DIFERENTE")</f>
        <v>0</v>
      </c>
      <c r="D284" s="19" t="str">
        <f>IFERROR(VLOOKUP(CONCATENATE(C$1,C284),'Formulario de Preguntas'!$C$2:$FN$85,3,FALSE),"")</f>
        <v/>
      </c>
      <c r="E284" s="1" t="str">
        <f>IFERROR(VLOOKUP(CONCATENATE(C$1,C284),'Formulario de Preguntas'!$C$2:$FN$85,4,FALSE),"")</f>
        <v/>
      </c>
      <c r="F284" s="29">
        <f>IF($B284='Formulario de Respuestas'!$D283,'Formulario de Respuestas'!$F283,"ES DIFERENTE")</f>
        <v>0</v>
      </c>
      <c r="G284" s="19" t="str">
        <f>IFERROR(VLOOKUP(CONCATENATE(F$1,F284),'Formulario de Preguntas'!$C$2:$FN$85,3,FALSE),"")</f>
        <v/>
      </c>
      <c r="H284" s="1" t="str">
        <f>IFERROR(VLOOKUP(CONCATENATE(F$1,F284),'Formulario de Preguntas'!$C$2:$FN$85,4,FALSE),"")</f>
        <v/>
      </c>
      <c r="I284" s="29">
        <f>IF($B284='Formulario de Respuestas'!$D283,'Formulario de Respuestas'!$G283,"ES DIFERENTE")</f>
        <v>0</v>
      </c>
      <c r="J284" s="19" t="str">
        <f>IFERROR(VLOOKUP(CONCATENATE(I$1,I284),'Formulario de Preguntas'!$C$2:$FN$85,3,FALSE),"")</f>
        <v/>
      </c>
      <c r="K284" s="1" t="str">
        <f>IFERROR(VLOOKUP(CONCATENATE(I$1,I284),'Formulario de Preguntas'!$C$2:$FN$85,4,FALSE),"")</f>
        <v/>
      </c>
      <c r="L284" s="29">
        <f>IF($B284='Formulario de Respuestas'!$D283,'Formulario de Respuestas'!$H283,"ES DIFERENTE")</f>
        <v>0</v>
      </c>
      <c r="M284" s="19" t="str">
        <f>IFERROR(VLOOKUP(CONCATENATE(L$1,L284),'Formulario de Preguntas'!$C$2:$FN$85,3,FALSE),"")</f>
        <v/>
      </c>
      <c r="N284" s="1" t="str">
        <f>IFERROR(VLOOKUP(CONCATENATE(L$1,L284),'Formulario de Preguntas'!$C$2:$FN$85,4,FALSE),"")</f>
        <v/>
      </c>
      <c r="O284" s="29">
        <f>IF($B284='Formulario de Respuestas'!$D283,'Formulario de Respuestas'!$I283,"ES DIFERENTE")</f>
        <v>0</v>
      </c>
      <c r="P284" s="19" t="str">
        <f>IFERROR(VLOOKUP(CONCATENATE(O$1,O284),'Formulario de Preguntas'!$C$2:$FN$85,3,FALSE),"")</f>
        <v/>
      </c>
      <c r="Q284" s="1" t="str">
        <f>IFERROR(VLOOKUP(CONCATENATE(O$1,O284),'Formulario de Preguntas'!$C$2:$FN$85,4,FALSE),"")</f>
        <v/>
      </c>
      <c r="R284" s="29">
        <f>IF($B284='Formulario de Respuestas'!$D283,'Formulario de Respuestas'!$J283,"ES DIFERENTE")</f>
        <v>0</v>
      </c>
      <c r="S284" s="19" t="str">
        <f>IFERROR(VLOOKUP(CONCATENATE(R$1,R284),'Formulario de Preguntas'!$C$2:$FN$85,3,FALSE),"")</f>
        <v/>
      </c>
      <c r="T284" s="1" t="str">
        <f>IFERROR(VLOOKUP(CONCATENATE(R$1,R284),'Formulario de Preguntas'!$C$2:$FN$85,4,FALSE),"")</f>
        <v/>
      </c>
      <c r="U284" s="29">
        <f>IF($B284='Formulario de Respuestas'!$D283,'Formulario de Respuestas'!$K283,"ES DIFERENTE")</f>
        <v>0</v>
      </c>
      <c r="V284" s="19" t="str">
        <f>IFERROR(VLOOKUP(CONCATENATE(U$1,U284),'Formulario de Preguntas'!$C$2:$FN$85,3,FALSE),"")</f>
        <v/>
      </c>
      <c r="W284" s="1" t="str">
        <f>IFERROR(VLOOKUP(CONCATENATE(U$1,U284),'Formulario de Preguntas'!$C$2:$FN$85,4,FALSE),"")</f>
        <v/>
      </c>
      <c r="X284" s="29">
        <f>IF($B284='Formulario de Respuestas'!$D283,'Formulario de Respuestas'!$L283,"ES DIFERENTE")</f>
        <v>0</v>
      </c>
      <c r="Y284" s="19" t="str">
        <f>IFERROR(VLOOKUP(CONCATENATE(X$1,X284),'Formulario de Preguntas'!$C$2:$FN$85,3,FALSE),"")</f>
        <v/>
      </c>
      <c r="Z284" s="1" t="str">
        <f>IFERROR(VLOOKUP(CONCATENATE(X$1,X284),'Formulario de Preguntas'!$C$2:$FN$85,4,FALSE),"")</f>
        <v/>
      </c>
      <c r="AA284" s="29">
        <f>IF($B284='Formulario de Respuestas'!$D283,'Formulario de Respuestas'!$M283,"ES DIFERENTE")</f>
        <v>0</v>
      </c>
      <c r="AB284" s="19" t="str">
        <f>IFERROR(VLOOKUP(CONCATENATE(AA$1,AA284),'Formulario de Preguntas'!$C$2:$FN$85,3,FALSE),"")</f>
        <v/>
      </c>
      <c r="AC284" s="1" t="str">
        <f>IFERROR(VLOOKUP(CONCATENATE(AA$1,AA284),'Formulario de Preguntas'!$C$2:$FN$85,4,FALSE),"")</f>
        <v/>
      </c>
      <c r="AD284" s="29">
        <f>IF($B284='Formulario de Respuestas'!$D283,'Formulario de Respuestas'!$N283,"ES DIFERENTE")</f>
        <v>0</v>
      </c>
      <c r="AE284" s="19" t="str">
        <f>IFERROR(VLOOKUP(CONCATENATE(AD$1,AD284),'Formulario de Preguntas'!$C$2:$FN$85,3,FALSE),"")</f>
        <v/>
      </c>
      <c r="AF284" s="1" t="str">
        <f>IFERROR(VLOOKUP(CONCATENATE(AD$1,AD284),'Formulario de Preguntas'!$C$2:$FN$85,4,FALSE),"")</f>
        <v/>
      </c>
      <c r="AG284" s="29">
        <f>IF($B284='Formulario de Respuestas'!$D283,'Formulario de Respuestas'!$O283,"ES DIFERENTE")</f>
        <v>0</v>
      </c>
      <c r="AH284" s="19" t="str">
        <f>IFERROR(VLOOKUP(CONCATENATE(AG$1,AG284),'Formulario de Preguntas'!$C$2:$FN$85,3,FALSE),"")</f>
        <v/>
      </c>
      <c r="AI284" s="1" t="str">
        <f>IFERROR(VLOOKUP(CONCATENATE(AG$1,AG284),'Formulario de Preguntas'!$C$2:$FN$85,4,FALSE),"")</f>
        <v/>
      </c>
      <c r="AJ284" s="29">
        <f>IF($B284='Formulario de Respuestas'!$D283,'Formulario de Respuestas'!$P283,"ES DIFERENTE")</f>
        <v>0</v>
      </c>
      <c r="AK284" s="19" t="str">
        <f>IFERROR(VLOOKUP(CONCATENATE(AJ$1,AJ284),'Formulario de Preguntas'!$C$2:$FN$85,3,FALSE),"")</f>
        <v/>
      </c>
      <c r="AL284" s="1" t="str">
        <f>IFERROR(VLOOKUP(CONCATENATE(AJ$1,AJ284),'Formulario de Preguntas'!$C$2:$FN$85,4,FALSE),"")</f>
        <v/>
      </c>
      <c r="AM284" s="29">
        <f>IF($B284='Formulario de Respuestas'!$D283,'Formulario de Respuestas'!$Q283,"ES DIFERENTE")</f>
        <v>0</v>
      </c>
      <c r="AN284" s="19" t="str">
        <f>IFERROR(VLOOKUP(CONCATENATE(AM$1,AM284),'Formulario de Preguntas'!$C$2:$FN$85,3,FALSE),"")</f>
        <v/>
      </c>
      <c r="AO284" s="1" t="str">
        <f>IFERROR(VLOOKUP(CONCATENATE(AM$1,AM284),'Formulario de Preguntas'!$C$2:$FN$85,4,FALSE),"")</f>
        <v/>
      </c>
      <c r="AP284" s="29">
        <f>IF($B284='Formulario de Respuestas'!$D283,'Formulario de Respuestas'!$R283,"ES DIFERENTE")</f>
        <v>0</v>
      </c>
      <c r="AQ284" s="19" t="str">
        <f>IFERROR(VLOOKUP(CONCATENATE(AP$1,AP284),'Formulario de Preguntas'!$C$2:$FN$85,3,FALSE),"")</f>
        <v/>
      </c>
      <c r="AR284" s="1" t="str">
        <f>IFERROR(VLOOKUP(CONCATENATE(AP$1,AP284),'Formulario de Preguntas'!$C$2:$FN$85,4,FALSE),"")</f>
        <v/>
      </c>
      <c r="AS284" s="29">
        <f>IF($B284='Formulario de Respuestas'!$D283,'Formulario de Respuestas'!$S283,"ES DIFERENTE")</f>
        <v>0</v>
      </c>
      <c r="AT284" s="19" t="str">
        <f>IFERROR(VLOOKUP(CONCATENATE(AS$1,AS284),'Formulario de Preguntas'!$C$2:$FN$85,3,FALSE),"")</f>
        <v/>
      </c>
      <c r="AU284" s="1" t="str">
        <f>IFERROR(VLOOKUP(CONCATENATE(AS$1,AS284),'Formulario de Preguntas'!$C$2:$FN$85,4,FALSE),"")</f>
        <v/>
      </c>
      <c r="AV284" s="29">
        <f>IF($B284='Formulario de Respuestas'!$D283,'Formulario de Respuestas'!$T283,"ES DIFERENTE")</f>
        <v>0</v>
      </c>
      <c r="AW284" s="19" t="str">
        <f>IFERROR(VLOOKUP(CONCATENATE(AV$1,AV284),'Formulario de Preguntas'!$C$2:$FN$85,3,FALSE),"")</f>
        <v/>
      </c>
      <c r="AX284" s="1" t="str">
        <f>IFERROR(VLOOKUP(CONCATENATE(AV$1,AV284),'Formulario de Preguntas'!$C$2:$FN$85,4,FALSE),"")</f>
        <v/>
      </c>
      <c r="AY284" s="29">
        <f>IF($B284='Formulario de Respuestas'!$D283,'Formulario de Respuestas'!$U283,"ES DIFERENTE")</f>
        <v>0</v>
      </c>
      <c r="AZ284" s="19" t="str">
        <f>IFERROR(VLOOKUP(CONCATENATE(AY$1,AY284),'Formulario de Preguntas'!$C$2:$FN$85,3,FALSE),"")</f>
        <v/>
      </c>
      <c r="BA284" s="1" t="str">
        <f>IFERROR(VLOOKUP(CONCATENATE(AY$1,AY284),'Formulario de Preguntas'!$C$2:$FN$85,4,FALSE),"")</f>
        <v/>
      </c>
      <c r="BB284" s="29">
        <f>IF($B284='Formulario de Respuestas'!$D283,'Formulario de Respuestas'!$V283,"ES DIFERENTE")</f>
        <v>0</v>
      </c>
      <c r="BC284" s="19" t="str">
        <f>IFERROR(VLOOKUP(CONCATENATE(BB$1,BB284),'Formulario de Preguntas'!$C$2:$FN$85,3,FALSE),"")</f>
        <v/>
      </c>
      <c r="BD284" s="1" t="str">
        <f>IFERROR(VLOOKUP(CONCATENATE(BB$1,BB284),'Formulario de Preguntas'!$C$2:$FN$85,4,FALSE),"")</f>
        <v/>
      </c>
      <c r="BE284" s="29">
        <f>IF($B284='Formulario de Respuestas'!$D283,'Formulario de Respuestas'!$W283,"ES DIFERENTE")</f>
        <v>0</v>
      </c>
      <c r="BF284" s="19" t="str">
        <f>IFERROR(VLOOKUP(CONCATENATE(BE$1,BE284),'Formulario de Preguntas'!$C$2:$FN$85,3,FALSE),"")</f>
        <v/>
      </c>
      <c r="BG284" s="1" t="str">
        <f>IFERROR(VLOOKUP(CONCATENATE(BE$1,BE284),'Formulario de Preguntas'!$C$2:$FN$85,4,FALSE),"")</f>
        <v/>
      </c>
      <c r="BH284" s="29">
        <f>IF($B284='Formulario de Respuestas'!$D283,'Formulario de Respuestas'!$X283,"ES DIFERENTE")</f>
        <v>0</v>
      </c>
      <c r="BI284" s="19" t="str">
        <f>IFERROR(VLOOKUP(CONCATENATE(BH$1,BH284),'Formulario de Preguntas'!$C$2:$FN$85,3,FALSE),"")</f>
        <v/>
      </c>
      <c r="BJ284" s="1" t="str">
        <f>IFERROR(VLOOKUP(CONCATENATE(BH$1,BH284),'Formulario de Preguntas'!$C$2:$FN$85,4,FALSE),"")</f>
        <v/>
      </c>
      <c r="BL284" s="29">
        <f>IF($B284='Formulario de Respuestas'!$D283,'Formulario de Respuestas'!$X283,"ES DIFERENTE")</f>
        <v>0</v>
      </c>
      <c r="BM284" s="19" t="str">
        <f>IFERROR(VLOOKUP(CONCATENATE(BL$1,BL284),'Formulario de Preguntas'!$C$2:$FN$85,3,FALSE),"")</f>
        <v/>
      </c>
      <c r="BN284" s="1" t="str">
        <f>IFERROR(VLOOKUP(CONCATENATE(BL$1,BL284),'Formulario de Preguntas'!$C$2:$FN$85,4,FALSE),"")</f>
        <v/>
      </c>
      <c r="BP284" s="1">
        <f t="shared" si="13"/>
        <v>0</v>
      </c>
      <c r="BQ284" s="1">
        <f t="shared" si="14"/>
        <v>0.25</v>
      </c>
      <c r="BR284" s="1">
        <f t="shared" si="12"/>
        <v>0</v>
      </c>
      <c r="BS284" s="1">
        <f>COUNTIF('Formulario de Respuestas'!$E283:$AC283,"A")</f>
        <v>0</v>
      </c>
      <c r="BT284" s="1">
        <f>COUNTIF('Formulario de Respuestas'!$E283:$AC283,"B")</f>
        <v>0</v>
      </c>
      <c r="BU284" s="1">
        <f>COUNTIF('Formulario de Respuestas'!$E283:$AC283,"C")</f>
        <v>0</v>
      </c>
      <c r="BV284" s="1">
        <f>COUNTIF('Formulario de Respuestas'!$E283:$AC283,"D")</f>
        <v>0</v>
      </c>
      <c r="BW284" s="1">
        <f>COUNTIF('Formulario de Respuestas'!$E283:$AC283,"E (RESPUESTA ANULADA)")</f>
        <v>0</v>
      </c>
    </row>
    <row r="285" spans="1:75" x14ac:dyDescent="0.25">
      <c r="A285" s="1">
        <f>'Formulario de Respuestas'!C284</f>
        <v>0</v>
      </c>
      <c r="B285" s="1">
        <f>'Formulario de Respuestas'!D284</f>
        <v>0</v>
      </c>
      <c r="C285" s="29">
        <f>IF($B285='Formulario de Respuestas'!$D284,'Formulario de Respuestas'!$E284,"ES DIFERENTE")</f>
        <v>0</v>
      </c>
      <c r="D285" s="19" t="str">
        <f>IFERROR(VLOOKUP(CONCATENATE(C$1,C285),'Formulario de Preguntas'!$C$2:$FN$85,3,FALSE),"")</f>
        <v/>
      </c>
      <c r="E285" s="1" t="str">
        <f>IFERROR(VLOOKUP(CONCATENATE(C$1,C285),'Formulario de Preguntas'!$C$2:$FN$85,4,FALSE),"")</f>
        <v/>
      </c>
      <c r="F285" s="29">
        <f>IF($B285='Formulario de Respuestas'!$D284,'Formulario de Respuestas'!$F284,"ES DIFERENTE")</f>
        <v>0</v>
      </c>
      <c r="G285" s="19" t="str">
        <f>IFERROR(VLOOKUP(CONCATENATE(F$1,F285),'Formulario de Preguntas'!$C$2:$FN$85,3,FALSE),"")</f>
        <v/>
      </c>
      <c r="H285" s="1" t="str">
        <f>IFERROR(VLOOKUP(CONCATENATE(F$1,F285),'Formulario de Preguntas'!$C$2:$FN$85,4,FALSE),"")</f>
        <v/>
      </c>
      <c r="I285" s="29">
        <f>IF($B285='Formulario de Respuestas'!$D284,'Formulario de Respuestas'!$G284,"ES DIFERENTE")</f>
        <v>0</v>
      </c>
      <c r="J285" s="19" t="str">
        <f>IFERROR(VLOOKUP(CONCATENATE(I$1,I285),'Formulario de Preguntas'!$C$2:$FN$85,3,FALSE),"")</f>
        <v/>
      </c>
      <c r="K285" s="1" t="str">
        <f>IFERROR(VLOOKUP(CONCATENATE(I$1,I285),'Formulario de Preguntas'!$C$2:$FN$85,4,FALSE),"")</f>
        <v/>
      </c>
      <c r="L285" s="29">
        <f>IF($B285='Formulario de Respuestas'!$D284,'Formulario de Respuestas'!$H284,"ES DIFERENTE")</f>
        <v>0</v>
      </c>
      <c r="M285" s="19" t="str">
        <f>IFERROR(VLOOKUP(CONCATENATE(L$1,L285),'Formulario de Preguntas'!$C$2:$FN$85,3,FALSE),"")</f>
        <v/>
      </c>
      <c r="N285" s="1" t="str">
        <f>IFERROR(VLOOKUP(CONCATENATE(L$1,L285),'Formulario de Preguntas'!$C$2:$FN$85,4,FALSE),"")</f>
        <v/>
      </c>
      <c r="O285" s="29">
        <f>IF($B285='Formulario de Respuestas'!$D284,'Formulario de Respuestas'!$I284,"ES DIFERENTE")</f>
        <v>0</v>
      </c>
      <c r="P285" s="19" t="str">
        <f>IFERROR(VLOOKUP(CONCATENATE(O$1,O285),'Formulario de Preguntas'!$C$2:$FN$85,3,FALSE),"")</f>
        <v/>
      </c>
      <c r="Q285" s="1" t="str">
        <f>IFERROR(VLOOKUP(CONCATENATE(O$1,O285),'Formulario de Preguntas'!$C$2:$FN$85,4,FALSE),"")</f>
        <v/>
      </c>
      <c r="R285" s="29">
        <f>IF($B285='Formulario de Respuestas'!$D284,'Formulario de Respuestas'!$J284,"ES DIFERENTE")</f>
        <v>0</v>
      </c>
      <c r="S285" s="19" t="str">
        <f>IFERROR(VLOOKUP(CONCATENATE(R$1,R285),'Formulario de Preguntas'!$C$2:$FN$85,3,FALSE),"")</f>
        <v/>
      </c>
      <c r="T285" s="1" t="str">
        <f>IFERROR(VLOOKUP(CONCATENATE(R$1,R285),'Formulario de Preguntas'!$C$2:$FN$85,4,FALSE),"")</f>
        <v/>
      </c>
      <c r="U285" s="29">
        <f>IF($B285='Formulario de Respuestas'!$D284,'Formulario de Respuestas'!$K284,"ES DIFERENTE")</f>
        <v>0</v>
      </c>
      <c r="V285" s="19" t="str">
        <f>IFERROR(VLOOKUP(CONCATENATE(U$1,U285),'Formulario de Preguntas'!$C$2:$FN$85,3,FALSE),"")</f>
        <v/>
      </c>
      <c r="W285" s="1" t="str">
        <f>IFERROR(VLOOKUP(CONCATENATE(U$1,U285),'Formulario de Preguntas'!$C$2:$FN$85,4,FALSE),"")</f>
        <v/>
      </c>
      <c r="X285" s="29">
        <f>IF($B285='Formulario de Respuestas'!$D284,'Formulario de Respuestas'!$L284,"ES DIFERENTE")</f>
        <v>0</v>
      </c>
      <c r="Y285" s="19" t="str">
        <f>IFERROR(VLOOKUP(CONCATENATE(X$1,X285),'Formulario de Preguntas'!$C$2:$FN$85,3,FALSE),"")</f>
        <v/>
      </c>
      <c r="Z285" s="1" t="str">
        <f>IFERROR(VLOOKUP(CONCATENATE(X$1,X285),'Formulario de Preguntas'!$C$2:$FN$85,4,FALSE),"")</f>
        <v/>
      </c>
      <c r="AA285" s="29">
        <f>IF($B285='Formulario de Respuestas'!$D284,'Formulario de Respuestas'!$M284,"ES DIFERENTE")</f>
        <v>0</v>
      </c>
      <c r="AB285" s="19" t="str">
        <f>IFERROR(VLOOKUP(CONCATENATE(AA$1,AA285),'Formulario de Preguntas'!$C$2:$FN$85,3,FALSE),"")</f>
        <v/>
      </c>
      <c r="AC285" s="1" t="str">
        <f>IFERROR(VLOOKUP(CONCATENATE(AA$1,AA285),'Formulario de Preguntas'!$C$2:$FN$85,4,FALSE),"")</f>
        <v/>
      </c>
      <c r="AD285" s="29">
        <f>IF($B285='Formulario de Respuestas'!$D284,'Formulario de Respuestas'!$N284,"ES DIFERENTE")</f>
        <v>0</v>
      </c>
      <c r="AE285" s="19" t="str">
        <f>IFERROR(VLOOKUP(CONCATENATE(AD$1,AD285),'Formulario de Preguntas'!$C$2:$FN$85,3,FALSE),"")</f>
        <v/>
      </c>
      <c r="AF285" s="1" t="str">
        <f>IFERROR(VLOOKUP(CONCATENATE(AD$1,AD285),'Formulario de Preguntas'!$C$2:$FN$85,4,FALSE),"")</f>
        <v/>
      </c>
      <c r="AG285" s="29">
        <f>IF($B285='Formulario de Respuestas'!$D284,'Formulario de Respuestas'!$O284,"ES DIFERENTE")</f>
        <v>0</v>
      </c>
      <c r="AH285" s="19" t="str">
        <f>IFERROR(VLOOKUP(CONCATENATE(AG$1,AG285),'Formulario de Preguntas'!$C$2:$FN$85,3,FALSE),"")</f>
        <v/>
      </c>
      <c r="AI285" s="1" t="str">
        <f>IFERROR(VLOOKUP(CONCATENATE(AG$1,AG285),'Formulario de Preguntas'!$C$2:$FN$85,4,FALSE),"")</f>
        <v/>
      </c>
      <c r="AJ285" s="29">
        <f>IF($B285='Formulario de Respuestas'!$D284,'Formulario de Respuestas'!$P284,"ES DIFERENTE")</f>
        <v>0</v>
      </c>
      <c r="AK285" s="19" t="str">
        <f>IFERROR(VLOOKUP(CONCATENATE(AJ$1,AJ285),'Formulario de Preguntas'!$C$2:$FN$85,3,FALSE),"")</f>
        <v/>
      </c>
      <c r="AL285" s="1" t="str">
        <f>IFERROR(VLOOKUP(CONCATENATE(AJ$1,AJ285),'Formulario de Preguntas'!$C$2:$FN$85,4,FALSE),"")</f>
        <v/>
      </c>
      <c r="AM285" s="29">
        <f>IF($B285='Formulario de Respuestas'!$D284,'Formulario de Respuestas'!$Q284,"ES DIFERENTE")</f>
        <v>0</v>
      </c>
      <c r="AN285" s="19" t="str">
        <f>IFERROR(VLOOKUP(CONCATENATE(AM$1,AM285),'Formulario de Preguntas'!$C$2:$FN$85,3,FALSE),"")</f>
        <v/>
      </c>
      <c r="AO285" s="1" t="str">
        <f>IFERROR(VLOOKUP(CONCATENATE(AM$1,AM285),'Formulario de Preguntas'!$C$2:$FN$85,4,FALSE),"")</f>
        <v/>
      </c>
      <c r="AP285" s="29">
        <f>IF($B285='Formulario de Respuestas'!$D284,'Formulario de Respuestas'!$R284,"ES DIFERENTE")</f>
        <v>0</v>
      </c>
      <c r="AQ285" s="19" t="str">
        <f>IFERROR(VLOOKUP(CONCATENATE(AP$1,AP285),'Formulario de Preguntas'!$C$2:$FN$85,3,FALSE),"")</f>
        <v/>
      </c>
      <c r="AR285" s="1" t="str">
        <f>IFERROR(VLOOKUP(CONCATENATE(AP$1,AP285),'Formulario de Preguntas'!$C$2:$FN$85,4,FALSE),"")</f>
        <v/>
      </c>
      <c r="AS285" s="29">
        <f>IF($B285='Formulario de Respuestas'!$D284,'Formulario de Respuestas'!$S284,"ES DIFERENTE")</f>
        <v>0</v>
      </c>
      <c r="AT285" s="19" t="str">
        <f>IFERROR(VLOOKUP(CONCATENATE(AS$1,AS285),'Formulario de Preguntas'!$C$2:$FN$85,3,FALSE),"")</f>
        <v/>
      </c>
      <c r="AU285" s="1" t="str">
        <f>IFERROR(VLOOKUP(CONCATENATE(AS$1,AS285),'Formulario de Preguntas'!$C$2:$FN$85,4,FALSE),"")</f>
        <v/>
      </c>
      <c r="AV285" s="29">
        <f>IF($B285='Formulario de Respuestas'!$D284,'Formulario de Respuestas'!$T284,"ES DIFERENTE")</f>
        <v>0</v>
      </c>
      <c r="AW285" s="19" t="str">
        <f>IFERROR(VLOOKUP(CONCATENATE(AV$1,AV285),'Formulario de Preguntas'!$C$2:$FN$85,3,FALSE),"")</f>
        <v/>
      </c>
      <c r="AX285" s="1" t="str">
        <f>IFERROR(VLOOKUP(CONCATENATE(AV$1,AV285),'Formulario de Preguntas'!$C$2:$FN$85,4,FALSE),"")</f>
        <v/>
      </c>
      <c r="AY285" s="29">
        <f>IF($B285='Formulario de Respuestas'!$D284,'Formulario de Respuestas'!$U284,"ES DIFERENTE")</f>
        <v>0</v>
      </c>
      <c r="AZ285" s="19" t="str">
        <f>IFERROR(VLOOKUP(CONCATENATE(AY$1,AY285),'Formulario de Preguntas'!$C$2:$FN$85,3,FALSE),"")</f>
        <v/>
      </c>
      <c r="BA285" s="1" t="str">
        <f>IFERROR(VLOOKUP(CONCATENATE(AY$1,AY285),'Formulario de Preguntas'!$C$2:$FN$85,4,FALSE),"")</f>
        <v/>
      </c>
      <c r="BB285" s="29">
        <f>IF($B285='Formulario de Respuestas'!$D284,'Formulario de Respuestas'!$V284,"ES DIFERENTE")</f>
        <v>0</v>
      </c>
      <c r="BC285" s="19" t="str">
        <f>IFERROR(VLOOKUP(CONCATENATE(BB$1,BB285),'Formulario de Preguntas'!$C$2:$FN$85,3,FALSE),"")</f>
        <v/>
      </c>
      <c r="BD285" s="1" t="str">
        <f>IFERROR(VLOOKUP(CONCATENATE(BB$1,BB285),'Formulario de Preguntas'!$C$2:$FN$85,4,FALSE),"")</f>
        <v/>
      </c>
      <c r="BE285" s="29">
        <f>IF($B285='Formulario de Respuestas'!$D284,'Formulario de Respuestas'!$W284,"ES DIFERENTE")</f>
        <v>0</v>
      </c>
      <c r="BF285" s="19" t="str">
        <f>IFERROR(VLOOKUP(CONCATENATE(BE$1,BE285),'Formulario de Preguntas'!$C$2:$FN$85,3,FALSE),"")</f>
        <v/>
      </c>
      <c r="BG285" s="1" t="str">
        <f>IFERROR(VLOOKUP(CONCATENATE(BE$1,BE285),'Formulario de Preguntas'!$C$2:$FN$85,4,FALSE),"")</f>
        <v/>
      </c>
      <c r="BH285" s="29">
        <f>IF($B285='Formulario de Respuestas'!$D284,'Formulario de Respuestas'!$X284,"ES DIFERENTE")</f>
        <v>0</v>
      </c>
      <c r="BI285" s="19" t="str">
        <f>IFERROR(VLOOKUP(CONCATENATE(BH$1,BH285),'Formulario de Preguntas'!$C$2:$FN$85,3,FALSE),"")</f>
        <v/>
      </c>
      <c r="BJ285" s="1" t="str">
        <f>IFERROR(VLOOKUP(CONCATENATE(BH$1,BH285),'Formulario de Preguntas'!$C$2:$FN$85,4,FALSE),"")</f>
        <v/>
      </c>
      <c r="BL285" s="29">
        <f>IF($B285='Formulario de Respuestas'!$D284,'Formulario de Respuestas'!$X284,"ES DIFERENTE")</f>
        <v>0</v>
      </c>
      <c r="BM285" s="19" t="str">
        <f>IFERROR(VLOOKUP(CONCATENATE(BL$1,BL285),'Formulario de Preguntas'!$C$2:$FN$85,3,FALSE),"")</f>
        <v/>
      </c>
      <c r="BN285" s="1" t="str">
        <f>IFERROR(VLOOKUP(CONCATENATE(BL$1,BL285),'Formulario de Preguntas'!$C$2:$FN$85,4,FALSE),"")</f>
        <v/>
      </c>
      <c r="BP285" s="1">
        <f t="shared" si="13"/>
        <v>0</v>
      </c>
      <c r="BQ285" s="1">
        <f t="shared" si="14"/>
        <v>0.25</v>
      </c>
      <c r="BR285" s="1">
        <f t="shared" si="12"/>
        <v>0</v>
      </c>
      <c r="BS285" s="1">
        <f>COUNTIF('Formulario de Respuestas'!$E284:$AC284,"A")</f>
        <v>0</v>
      </c>
      <c r="BT285" s="1">
        <f>COUNTIF('Formulario de Respuestas'!$E284:$AC284,"B")</f>
        <v>0</v>
      </c>
      <c r="BU285" s="1">
        <f>COUNTIF('Formulario de Respuestas'!$E284:$AC284,"C")</f>
        <v>0</v>
      </c>
      <c r="BV285" s="1">
        <f>COUNTIF('Formulario de Respuestas'!$E284:$AC284,"D")</f>
        <v>0</v>
      </c>
      <c r="BW285" s="1">
        <f>COUNTIF('Formulario de Respuestas'!$E284:$AC284,"E (RESPUESTA ANULADA)")</f>
        <v>0</v>
      </c>
    </row>
    <row r="286" spans="1:75" x14ac:dyDescent="0.25">
      <c r="A286" s="1">
        <f>'Formulario de Respuestas'!C285</f>
        <v>0</v>
      </c>
      <c r="B286" s="1">
        <f>'Formulario de Respuestas'!D285</f>
        <v>0</v>
      </c>
      <c r="C286" s="29">
        <f>IF($B286='Formulario de Respuestas'!$D285,'Formulario de Respuestas'!$E285,"ES DIFERENTE")</f>
        <v>0</v>
      </c>
      <c r="D286" s="19" t="str">
        <f>IFERROR(VLOOKUP(CONCATENATE(C$1,C286),'Formulario de Preguntas'!$C$2:$FN$85,3,FALSE),"")</f>
        <v/>
      </c>
      <c r="E286" s="1" t="str">
        <f>IFERROR(VLOOKUP(CONCATENATE(C$1,C286),'Formulario de Preguntas'!$C$2:$FN$85,4,FALSE),"")</f>
        <v/>
      </c>
      <c r="F286" s="29">
        <f>IF($B286='Formulario de Respuestas'!$D285,'Formulario de Respuestas'!$F285,"ES DIFERENTE")</f>
        <v>0</v>
      </c>
      <c r="G286" s="19" t="str">
        <f>IFERROR(VLOOKUP(CONCATENATE(F$1,F286),'Formulario de Preguntas'!$C$2:$FN$85,3,FALSE),"")</f>
        <v/>
      </c>
      <c r="H286" s="1" t="str">
        <f>IFERROR(VLOOKUP(CONCATENATE(F$1,F286),'Formulario de Preguntas'!$C$2:$FN$85,4,FALSE),"")</f>
        <v/>
      </c>
      <c r="I286" s="29">
        <f>IF($B286='Formulario de Respuestas'!$D285,'Formulario de Respuestas'!$G285,"ES DIFERENTE")</f>
        <v>0</v>
      </c>
      <c r="J286" s="19" t="str">
        <f>IFERROR(VLOOKUP(CONCATENATE(I$1,I286),'Formulario de Preguntas'!$C$2:$FN$85,3,FALSE),"")</f>
        <v/>
      </c>
      <c r="K286" s="1" t="str">
        <f>IFERROR(VLOOKUP(CONCATENATE(I$1,I286),'Formulario de Preguntas'!$C$2:$FN$85,4,FALSE),"")</f>
        <v/>
      </c>
      <c r="L286" s="29">
        <f>IF($B286='Formulario de Respuestas'!$D285,'Formulario de Respuestas'!$H285,"ES DIFERENTE")</f>
        <v>0</v>
      </c>
      <c r="M286" s="19" t="str">
        <f>IFERROR(VLOOKUP(CONCATENATE(L$1,L286),'Formulario de Preguntas'!$C$2:$FN$85,3,FALSE),"")</f>
        <v/>
      </c>
      <c r="N286" s="1" t="str">
        <f>IFERROR(VLOOKUP(CONCATENATE(L$1,L286),'Formulario de Preguntas'!$C$2:$FN$85,4,FALSE),"")</f>
        <v/>
      </c>
      <c r="O286" s="29">
        <f>IF($B286='Formulario de Respuestas'!$D285,'Formulario de Respuestas'!$I285,"ES DIFERENTE")</f>
        <v>0</v>
      </c>
      <c r="P286" s="19" t="str">
        <f>IFERROR(VLOOKUP(CONCATENATE(O$1,O286),'Formulario de Preguntas'!$C$2:$FN$85,3,FALSE),"")</f>
        <v/>
      </c>
      <c r="Q286" s="1" t="str">
        <f>IFERROR(VLOOKUP(CONCATENATE(O$1,O286),'Formulario de Preguntas'!$C$2:$FN$85,4,FALSE),"")</f>
        <v/>
      </c>
      <c r="R286" s="29">
        <f>IF($B286='Formulario de Respuestas'!$D285,'Formulario de Respuestas'!$J285,"ES DIFERENTE")</f>
        <v>0</v>
      </c>
      <c r="S286" s="19" t="str">
        <f>IFERROR(VLOOKUP(CONCATENATE(R$1,R286),'Formulario de Preguntas'!$C$2:$FN$85,3,FALSE),"")</f>
        <v/>
      </c>
      <c r="T286" s="1" t="str">
        <f>IFERROR(VLOOKUP(CONCATENATE(R$1,R286),'Formulario de Preguntas'!$C$2:$FN$85,4,FALSE),"")</f>
        <v/>
      </c>
      <c r="U286" s="29">
        <f>IF($B286='Formulario de Respuestas'!$D285,'Formulario de Respuestas'!$K285,"ES DIFERENTE")</f>
        <v>0</v>
      </c>
      <c r="V286" s="19" t="str">
        <f>IFERROR(VLOOKUP(CONCATENATE(U$1,U286),'Formulario de Preguntas'!$C$2:$FN$85,3,FALSE),"")</f>
        <v/>
      </c>
      <c r="W286" s="1" t="str">
        <f>IFERROR(VLOOKUP(CONCATENATE(U$1,U286),'Formulario de Preguntas'!$C$2:$FN$85,4,FALSE),"")</f>
        <v/>
      </c>
      <c r="X286" s="29">
        <f>IF($B286='Formulario de Respuestas'!$D285,'Formulario de Respuestas'!$L285,"ES DIFERENTE")</f>
        <v>0</v>
      </c>
      <c r="Y286" s="19" t="str">
        <f>IFERROR(VLOOKUP(CONCATENATE(X$1,X286),'Formulario de Preguntas'!$C$2:$FN$85,3,FALSE),"")</f>
        <v/>
      </c>
      <c r="Z286" s="1" t="str">
        <f>IFERROR(VLOOKUP(CONCATENATE(X$1,X286),'Formulario de Preguntas'!$C$2:$FN$85,4,FALSE),"")</f>
        <v/>
      </c>
      <c r="AA286" s="29">
        <f>IF($B286='Formulario de Respuestas'!$D285,'Formulario de Respuestas'!$M285,"ES DIFERENTE")</f>
        <v>0</v>
      </c>
      <c r="AB286" s="19" t="str">
        <f>IFERROR(VLOOKUP(CONCATENATE(AA$1,AA286),'Formulario de Preguntas'!$C$2:$FN$85,3,FALSE),"")</f>
        <v/>
      </c>
      <c r="AC286" s="1" t="str">
        <f>IFERROR(VLOOKUP(CONCATENATE(AA$1,AA286),'Formulario de Preguntas'!$C$2:$FN$85,4,FALSE),"")</f>
        <v/>
      </c>
      <c r="AD286" s="29">
        <f>IF($B286='Formulario de Respuestas'!$D285,'Formulario de Respuestas'!$N285,"ES DIFERENTE")</f>
        <v>0</v>
      </c>
      <c r="AE286" s="19" t="str">
        <f>IFERROR(VLOOKUP(CONCATENATE(AD$1,AD286),'Formulario de Preguntas'!$C$2:$FN$85,3,FALSE),"")</f>
        <v/>
      </c>
      <c r="AF286" s="1" t="str">
        <f>IFERROR(VLOOKUP(CONCATENATE(AD$1,AD286),'Formulario de Preguntas'!$C$2:$FN$85,4,FALSE),"")</f>
        <v/>
      </c>
      <c r="AG286" s="29">
        <f>IF($B286='Formulario de Respuestas'!$D285,'Formulario de Respuestas'!$O285,"ES DIFERENTE")</f>
        <v>0</v>
      </c>
      <c r="AH286" s="19" t="str">
        <f>IFERROR(VLOOKUP(CONCATENATE(AG$1,AG286),'Formulario de Preguntas'!$C$2:$FN$85,3,FALSE),"")</f>
        <v/>
      </c>
      <c r="AI286" s="1" t="str">
        <f>IFERROR(VLOOKUP(CONCATENATE(AG$1,AG286),'Formulario de Preguntas'!$C$2:$FN$85,4,FALSE),"")</f>
        <v/>
      </c>
      <c r="AJ286" s="29">
        <f>IF($B286='Formulario de Respuestas'!$D285,'Formulario de Respuestas'!$P285,"ES DIFERENTE")</f>
        <v>0</v>
      </c>
      <c r="AK286" s="19" t="str">
        <f>IFERROR(VLOOKUP(CONCATENATE(AJ$1,AJ286),'Formulario de Preguntas'!$C$2:$FN$85,3,FALSE),"")</f>
        <v/>
      </c>
      <c r="AL286" s="1" t="str">
        <f>IFERROR(VLOOKUP(CONCATENATE(AJ$1,AJ286),'Formulario de Preguntas'!$C$2:$FN$85,4,FALSE),"")</f>
        <v/>
      </c>
      <c r="AM286" s="29">
        <f>IF($B286='Formulario de Respuestas'!$D285,'Formulario de Respuestas'!$Q285,"ES DIFERENTE")</f>
        <v>0</v>
      </c>
      <c r="AN286" s="19" t="str">
        <f>IFERROR(VLOOKUP(CONCATENATE(AM$1,AM286),'Formulario de Preguntas'!$C$2:$FN$85,3,FALSE),"")</f>
        <v/>
      </c>
      <c r="AO286" s="1" t="str">
        <f>IFERROR(VLOOKUP(CONCATENATE(AM$1,AM286),'Formulario de Preguntas'!$C$2:$FN$85,4,FALSE),"")</f>
        <v/>
      </c>
      <c r="AP286" s="29">
        <f>IF($B286='Formulario de Respuestas'!$D285,'Formulario de Respuestas'!$R285,"ES DIFERENTE")</f>
        <v>0</v>
      </c>
      <c r="AQ286" s="19" t="str">
        <f>IFERROR(VLOOKUP(CONCATENATE(AP$1,AP286),'Formulario de Preguntas'!$C$2:$FN$85,3,FALSE),"")</f>
        <v/>
      </c>
      <c r="AR286" s="1" t="str">
        <f>IFERROR(VLOOKUP(CONCATENATE(AP$1,AP286),'Formulario de Preguntas'!$C$2:$FN$85,4,FALSE),"")</f>
        <v/>
      </c>
      <c r="AS286" s="29">
        <f>IF($B286='Formulario de Respuestas'!$D285,'Formulario de Respuestas'!$S285,"ES DIFERENTE")</f>
        <v>0</v>
      </c>
      <c r="AT286" s="19" t="str">
        <f>IFERROR(VLOOKUP(CONCATENATE(AS$1,AS286),'Formulario de Preguntas'!$C$2:$FN$85,3,FALSE),"")</f>
        <v/>
      </c>
      <c r="AU286" s="1" t="str">
        <f>IFERROR(VLOOKUP(CONCATENATE(AS$1,AS286),'Formulario de Preguntas'!$C$2:$FN$85,4,FALSE),"")</f>
        <v/>
      </c>
      <c r="AV286" s="29">
        <f>IF($B286='Formulario de Respuestas'!$D285,'Formulario de Respuestas'!$T285,"ES DIFERENTE")</f>
        <v>0</v>
      </c>
      <c r="AW286" s="19" t="str">
        <f>IFERROR(VLOOKUP(CONCATENATE(AV$1,AV286),'Formulario de Preguntas'!$C$2:$FN$85,3,FALSE),"")</f>
        <v/>
      </c>
      <c r="AX286" s="1" t="str">
        <f>IFERROR(VLOOKUP(CONCATENATE(AV$1,AV286),'Formulario de Preguntas'!$C$2:$FN$85,4,FALSE),"")</f>
        <v/>
      </c>
      <c r="AY286" s="29">
        <f>IF($B286='Formulario de Respuestas'!$D285,'Formulario de Respuestas'!$U285,"ES DIFERENTE")</f>
        <v>0</v>
      </c>
      <c r="AZ286" s="19" t="str">
        <f>IFERROR(VLOOKUP(CONCATENATE(AY$1,AY286),'Formulario de Preguntas'!$C$2:$FN$85,3,FALSE),"")</f>
        <v/>
      </c>
      <c r="BA286" s="1" t="str">
        <f>IFERROR(VLOOKUP(CONCATENATE(AY$1,AY286),'Formulario de Preguntas'!$C$2:$FN$85,4,FALSE),"")</f>
        <v/>
      </c>
      <c r="BB286" s="29">
        <f>IF($B286='Formulario de Respuestas'!$D285,'Formulario de Respuestas'!$V285,"ES DIFERENTE")</f>
        <v>0</v>
      </c>
      <c r="BC286" s="19" t="str">
        <f>IFERROR(VLOOKUP(CONCATENATE(BB$1,BB286),'Formulario de Preguntas'!$C$2:$FN$85,3,FALSE),"")</f>
        <v/>
      </c>
      <c r="BD286" s="1" t="str">
        <f>IFERROR(VLOOKUP(CONCATENATE(BB$1,BB286),'Formulario de Preguntas'!$C$2:$FN$85,4,FALSE),"")</f>
        <v/>
      </c>
      <c r="BE286" s="29">
        <f>IF($B286='Formulario de Respuestas'!$D285,'Formulario de Respuestas'!$W285,"ES DIFERENTE")</f>
        <v>0</v>
      </c>
      <c r="BF286" s="19" t="str">
        <f>IFERROR(VLOOKUP(CONCATENATE(BE$1,BE286),'Formulario de Preguntas'!$C$2:$FN$85,3,FALSE),"")</f>
        <v/>
      </c>
      <c r="BG286" s="1" t="str">
        <f>IFERROR(VLOOKUP(CONCATENATE(BE$1,BE286),'Formulario de Preguntas'!$C$2:$FN$85,4,FALSE),"")</f>
        <v/>
      </c>
      <c r="BH286" s="29">
        <f>IF($B286='Formulario de Respuestas'!$D285,'Formulario de Respuestas'!$X285,"ES DIFERENTE")</f>
        <v>0</v>
      </c>
      <c r="BI286" s="19" t="str">
        <f>IFERROR(VLOOKUP(CONCATENATE(BH$1,BH286),'Formulario de Preguntas'!$C$2:$FN$85,3,FALSE),"")</f>
        <v/>
      </c>
      <c r="BJ286" s="1" t="str">
        <f>IFERROR(VLOOKUP(CONCATENATE(BH$1,BH286),'Formulario de Preguntas'!$C$2:$FN$85,4,FALSE),"")</f>
        <v/>
      </c>
      <c r="BL286" s="29">
        <f>IF($B286='Formulario de Respuestas'!$D285,'Formulario de Respuestas'!$X285,"ES DIFERENTE")</f>
        <v>0</v>
      </c>
      <c r="BM286" s="19" t="str">
        <f>IFERROR(VLOOKUP(CONCATENATE(BL$1,BL286),'Formulario de Preguntas'!$C$2:$FN$85,3,FALSE),"")</f>
        <v/>
      </c>
      <c r="BN286" s="1" t="str">
        <f>IFERROR(VLOOKUP(CONCATENATE(BL$1,BL286),'Formulario de Preguntas'!$C$2:$FN$85,4,FALSE),"")</f>
        <v/>
      </c>
      <c r="BP286" s="1">
        <f t="shared" si="13"/>
        <v>0</v>
      </c>
      <c r="BQ286" s="1">
        <f t="shared" si="14"/>
        <v>0.25</v>
      </c>
      <c r="BR286" s="1">
        <f t="shared" ref="BR286:BR301" si="15">BP286*BQ286</f>
        <v>0</v>
      </c>
      <c r="BS286" s="1">
        <f>COUNTIF('Formulario de Respuestas'!$E285:$AC285,"A")</f>
        <v>0</v>
      </c>
      <c r="BT286" s="1">
        <f>COUNTIF('Formulario de Respuestas'!$E285:$AC285,"B")</f>
        <v>0</v>
      </c>
      <c r="BU286" s="1">
        <f>COUNTIF('Formulario de Respuestas'!$E285:$AC285,"C")</f>
        <v>0</v>
      </c>
      <c r="BV286" s="1">
        <f>COUNTIF('Formulario de Respuestas'!$E285:$AC285,"D")</f>
        <v>0</v>
      </c>
      <c r="BW286" s="1">
        <f>COUNTIF('Formulario de Respuestas'!$E285:$AC285,"E (RESPUESTA ANULADA)")</f>
        <v>0</v>
      </c>
    </row>
    <row r="287" spans="1:75" x14ac:dyDescent="0.25">
      <c r="A287" s="1">
        <f>'Formulario de Respuestas'!C286</f>
        <v>0</v>
      </c>
      <c r="B287" s="1">
        <f>'Formulario de Respuestas'!D286</f>
        <v>0</v>
      </c>
      <c r="C287" s="29">
        <f>IF($B287='Formulario de Respuestas'!$D286,'Formulario de Respuestas'!$E286,"ES DIFERENTE")</f>
        <v>0</v>
      </c>
      <c r="D287" s="19" t="str">
        <f>IFERROR(VLOOKUP(CONCATENATE(C$1,C287),'Formulario de Preguntas'!$C$2:$FN$85,3,FALSE),"")</f>
        <v/>
      </c>
      <c r="E287" s="1" t="str">
        <f>IFERROR(VLOOKUP(CONCATENATE(C$1,C287),'Formulario de Preguntas'!$C$2:$FN$85,4,FALSE),"")</f>
        <v/>
      </c>
      <c r="F287" s="29">
        <f>IF($B287='Formulario de Respuestas'!$D286,'Formulario de Respuestas'!$F286,"ES DIFERENTE")</f>
        <v>0</v>
      </c>
      <c r="G287" s="19" t="str">
        <f>IFERROR(VLOOKUP(CONCATENATE(F$1,F287),'Formulario de Preguntas'!$C$2:$FN$85,3,FALSE),"")</f>
        <v/>
      </c>
      <c r="H287" s="1" t="str">
        <f>IFERROR(VLOOKUP(CONCATENATE(F$1,F287),'Formulario de Preguntas'!$C$2:$FN$85,4,FALSE),"")</f>
        <v/>
      </c>
      <c r="I287" s="29">
        <f>IF($B287='Formulario de Respuestas'!$D286,'Formulario de Respuestas'!$G286,"ES DIFERENTE")</f>
        <v>0</v>
      </c>
      <c r="J287" s="19" t="str">
        <f>IFERROR(VLOOKUP(CONCATENATE(I$1,I287),'Formulario de Preguntas'!$C$2:$FN$85,3,FALSE),"")</f>
        <v/>
      </c>
      <c r="K287" s="1" t="str">
        <f>IFERROR(VLOOKUP(CONCATENATE(I$1,I287),'Formulario de Preguntas'!$C$2:$FN$85,4,FALSE),"")</f>
        <v/>
      </c>
      <c r="L287" s="29">
        <f>IF($B287='Formulario de Respuestas'!$D286,'Formulario de Respuestas'!$H286,"ES DIFERENTE")</f>
        <v>0</v>
      </c>
      <c r="M287" s="19" t="str">
        <f>IFERROR(VLOOKUP(CONCATENATE(L$1,L287),'Formulario de Preguntas'!$C$2:$FN$85,3,FALSE),"")</f>
        <v/>
      </c>
      <c r="N287" s="1" t="str">
        <f>IFERROR(VLOOKUP(CONCATENATE(L$1,L287),'Formulario de Preguntas'!$C$2:$FN$85,4,FALSE),"")</f>
        <v/>
      </c>
      <c r="O287" s="29">
        <f>IF($B287='Formulario de Respuestas'!$D286,'Formulario de Respuestas'!$I286,"ES DIFERENTE")</f>
        <v>0</v>
      </c>
      <c r="P287" s="19" t="str">
        <f>IFERROR(VLOOKUP(CONCATENATE(O$1,O287),'Formulario de Preguntas'!$C$2:$FN$85,3,FALSE),"")</f>
        <v/>
      </c>
      <c r="Q287" s="1" t="str">
        <f>IFERROR(VLOOKUP(CONCATENATE(O$1,O287),'Formulario de Preguntas'!$C$2:$FN$85,4,FALSE),"")</f>
        <v/>
      </c>
      <c r="R287" s="29">
        <f>IF($B287='Formulario de Respuestas'!$D286,'Formulario de Respuestas'!$J286,"ES DIFERENTE")</f>
        <v>0</v>
      </c>
      <c r="S287" s="19" t="str">
        <f>IFERROR(VLOOKUP(CONCATENATE(R$1,R287),'Formulario de Preguntas'!$C$2:$FN$85,3,FALSE),"")</f>
        <v/>
      </c>
      <c r="T287" s="1" t="str">
        <f>IFERROR(VLOOKUP(CONCATENATE(R$1,R287),'Formulario de Preguntas'!$C$2:$FN$85,4,FALSE),"")</f>
        <v/>
      </c>
      <c r="U287" s="29">
        <f>IF($B287='Formulario de Respuestas'!$D286,'Formulario de Respuestas'!$K286,"ES DIFERENTE")</f>
        <v>0</v>
      </c>
      <c r="V287" s="19" t="str">
        <f>IFERROR(VLOOKUP(CONCATENATE(U$1,U287),'Formulario de Preguntas'!$C$2:$FN$85,3,FALSE),"")</f>
        <v/>
      </c>
      <c r="W287" s="1" t="str">
        <f>IFERROR(VLOOKUP(CONCATENATE(U$1,U287),'Formulario de Preguntas'!$C$2:$FN$85,4,FALSE),"")</f>
        <v/>
      </c>
      <c r="X287" s="29">
        <f>IF($B287='Formulario de Respuestas'!$D286,'Formulario de Respuestas'!$L286,"ES DIFERENTE")</f>
        <v>0</v>
      </c>
      <c r="Y287" s="19" t="str">
        <f>IFERROR(VLOOKUP(CONCATENATE(X$1,X287),'Formulario de Preguntas'!$C$2:$FN$85,3,FALSE),"")</f>
        <v/>
      </c>
      <c r="Z287" s="1" t="str">
        <f>IFERROR(VLOOKUP(CONCATENATE(X$1,X287),'Formulario de Preguntas'!$C$2:$FN$85,4,FALSE),"")</f>
        <v/>
      </c>
      <c r="AA287" s="29">
        <f>IF($B287='Formulario de Respuestas'!$D286,'Formulario de Respuestas'!$M286,"ES DIFERENTE")</f>
        <v>0</v>
      </c>
      <c r="AB287" s="19" t="str">
        <f>IFERROR(VLOOKUP(CONCATENATE(AA$1,AA287),'Formulario de Preguntas'!$C$2:$FN$85,3,FALSE),"")</f>
        <v/>
      </c>
      <c r="AC287" s="1" t="str">
        <f>IFERROR(VLOOKUP(CONCATENATE(AA$1,AA287),'Formulario de Preguntas'!$C$2:$FN$85,4,FALSE),"")</f>
        <v/>
      </c>
      <c r="AD287" s="29">
        <f>IF($B287='Formulario de Respuestas'!$D286,'Formulario de Respuestas'!$N286,"ES DIFERENTE")</f>
        <v>0</v>
      </c>
      <c r="AE287" s="19" t="str">
        <f>IFERROR(VLOOKUP(CONCATENATE(AD$1,AD287),'Formulario de Preguntas'!$C$2:$FN$85,3,FALSE),"")</f>
        <v/>
      </c>
      <c r="AF287" s="1" t="str">
        <f>IFERROR(VLOOKUP(CONCATENATE(AD$1,AD287),'Formulario de Preguntas'!$C$2:$FN$85,4,FALSE),"")</f>
        <v/>
      </c>
      <c r="AG287" s="29">
        <f>IF($B287='Formulario de Respuestas'!$D286,'Formulario de Respuestas'!$O286,"ES DIFERENTE")</f>
        <v>0</v>
      </c>
      <c r="AH287" s="19" t="str">
        <f>IFERROR(VLOOKUP(CONCATENATE(AG$1,AG287),'Formulario de Preguntas'!$C$2:$FN$85,3,FALSE),"")</f>
        <v/>
      </c>
      <c r="AI287" s="1" t="str">
        <f>IFERROR(VLOOKUP(CONCATENATE(AG$1,AG287),'Formulario de Preguntas'!$C$2:$FN$85,4,FALSE),"")</f>
        <v/>
      </c>
      <c r="AJ287" s="29">
        <f>IF($B287='Formulario de Respuestas'!$D286,'Formulario de Respuestas'!$P286,"ES DIFERENTE")</f>
        <v>0</v>
      </c>
      <c r="AK287" s="19" t="str">
        <f>IFERROR(VLOOKUP(CONCATENATE(AJ$1,AJ287),'Formulario de Preguntas'!$C$2:$FN$85,3,FALSE),"")</f>
        <v/>
      </c>
      <c r="AL287" s="1" t="str">
        <f>IFERROR(VLOOKUP(CONCATENATE(AJ$1,AJ287),'Formulario de Preguntas'!$C$2:$FN$85,4,FALSE),"")</f>
        <v/>
      </c>
      <c r="AM287" s="29">
        <f>IF($B287='Formulario de Respuestas'!$D286,'Formulario de Respuestas'!$Q286,"ES DIFERENTE")</f>
        <v>0</v>
      </c>
      <c r="AN287" s="19" t="str">
        <f>IFERROR(VLOOKUP(CONCATENATE(AM$1,AM287),'Formulario de Preguntas'!$C$2:$FN$85,3,FALSE),"")</f>
        <v/>
      </c>
      <c r="AO287" s="1" t="str">
        <f>IFERROR(VLOOKUP(CONCATENATE(AM$1,AM287),'Formulario de Preguntas'!$C$2:$FN$85,4,FALSE),"")</f>
        <v/>
      </c>
      <c r="AP287" s="29">
        <f>IF($B287='Formulario de Respuestas'!$D286,'Formulario de Respuestas'!$R286,"ES DIFERENTE")</f>
        <v>0</v>
      </c>
      <c r="AQ287" s="19" t="str">
        <f>IFERROR(VLOOKUP(CONCATENATE(AP$1,AP287),'Formulario de Preguntas'!$C$2:$FN$85,3,FALSE),"")</f>
        <v/>
      </c>
      <c r="AR287" s="1" t="str">
        <f>IFERROR(VLOOKUP(CONCATENATE(AP$1,AP287),'Formulario de Preguntas'!$C$2:$FN$85,4,FALSE),"")</f>
        <v/>
      </c>
      <c r="AS287" s="29">
        <f>IF($B287='Formulario de Respuestas'!$D286,'Formulario de Respuestas'!$S286,"ES DIFERENTE")</f>
        <v>0</v>
      </c>
      <c r="AT287" s="19" t="str">
        <f>IFERROR(VLOOKUP(CONCATENATE(AS$1,AS287),'Formulario de Preguntas'!$C$2:$FN$85,3,FALSE),"")</f>
        <v/>
      </c>
      <c r="AU287" s="1" t="str">
        <f>IFERROR(VLOOKUP(CONCATENATE(AS$1,AS287),'Formulario de Preguntas'!$C$2:$FN$85,4,FALSE),"")</f>
        <v/>
      </c>
      <c r="AV287" s="29">
        <f>IF($B287='Formulario de Respuestas'!$D286,'Formulario de Respuestas'!$T286,"ES DIFERENTE")</f>
        <v>0</v>
      </c>
      <c r="AW287" s="19" t="str">
        <f>IFERROR(VLOOKUP(CONCATENATE(AV$1,AV287),'Formulario de Preguntas'!$C$2:$FN$85,3,FALSE),"")</f>
        <v/>
      </c>
      <c r="AX287" s="1" t="str">
        <f>IFERROR(VLOOKUP(CONCATENATE(AV$1,AV287),'Formulario de Preguntas'!$C$2:$FN$85,4,FALSE),"")</f>
        <v/>
      </c>
      <c r="AY287" s="29">
        <f>IF($B287='Formulario de Respuestas'!$D286,'Formulario de Respuestas'!$U286,"ES DIFERENTE")</f>
        <v>0</v>
      </c>
      <c r="AZ287" s="19" t="str">
        <f>IFERROR(VLOOKUP(CONCATENATE(AY$1,AY287),'Formulario de Preguntas'!$C$2:$FN$85,3,FALSE),"")</f>
        <v/>
      </c>
      <c r="BA287" s="1" t="str">
        <f>IFERROR(VLOOKUP(CONCATENATE(AY$1,AY287),'Formulario de Preguntas'!$C$2:$FN$85,4,FALSE),"")</f>
        <v/>
      </c>
      <c r="BB287" s="29">
        <f>IF($B287='Formulario de Respuestas'!$D286,'Formulario de Respuestas'!$V286,"ES DIFERENTE")</f>
        <v>0</v>
      </c>
      <c r="BC287" s="19" t="str">
        <f>IFERROR(VLOOKUP(CONCATENATE(BB$1,BB287),'Formulario de Preguntas'!$C$2:$FN$85,3,FALSE),"")</f>
        <v/>
      </c>
      <c r="BD287" s="1" t="str">
        <f>IFERROR(VLOOKUP(CONCATENATE(BB$1,BB287),'Formulario de Preguntas'!$C$2:$FN$85,4,FALSE),"")</f>
        <v/>
      </c>
      <c r="BE287" s="29">
        <f>IF($B287='Formulario de Respuestas'!$D286,'Formulario de Respuestas'!$W286,"ES DIFERENTE")</f>
        <v>0</v>
      </c>
      <c r="BF287" s="19" t="str">
        <f>IFERROR(VLOOKUP(CONCATENATE(BE$1,BE287),'Formulario de Preguntas'!$C$2:$FN$85,3,FALSE),"")</f>
        <v/>
      </c>
      <c r="BG287" s="1" t="str">
        <f>IFERROR(VLOOKUP(CONCATENATE(BE$1,BE287),'Formulario de Preguntas'!$C$2:$FN$85,4,FALSE),"")</f>
        <v/>
      </c>
      <c r="BH287" s="29">
        <f>IF($B287='Formulario de Respuestas'!$D286,'Formulario de Respuestas'!$X286,"ES DIFERENTE")</f>
        <v>0</v>
      </c>
      <c r="BI287" s="19" t="str">
        <f>IFERROR(VLOOKUP(CONCATENATE(BH$1,BH287),'Formulario de Preguntas'!$C$2:$FN$85,3,FALSE),"")</f>
        <v/>
      </c>
      <c r="BJ287" s="1" t="str">
        <f>IFERROR(VLOOKUP(CONCATENATE(BH$1,BH287),'Formulario de Preguntas'!$C$2:$FN$85,4,FALSE),"")</f>
        <v/>
      </c>
      <c r="BL287" s="29">
        <f>IF($B287='Formulario de Respuestas'!$D286,'Formulario de Respuestas'!$X286,"ES DIFERENTE")</f>
        <v>0</v>
      </c>
      <c r="BM287" s="19" t="str">
        <f>IFERROR(VLOOKUP(CONCATENATE(BL$1,BL287),'Formulario de Preguntas'!$C$2:$FN$85,3,FALSE),"")</f>
        <v/>
      </c>
      <c r="BN287" s="1" t="str">
        <f>IFERROR(VLOOKUP(CONCATENATE(BL$1,BL287),'Formulario de Preguntas'!$C$2:$FN$85,4,FALSE),"")</f>
        <v/>
      </c>
      <c r="BP287" s="1">
        <f t="shared" si="13"/>
        <v>0</v>
      </c>
      <c r="BQ287" s="1">
        <f t="shared" si="14"/>
        <v>0.25</v>
      </c>
      <c r="BR287" s="1">
        <f t="shared" si="15"/>
        <v>0</v>
      </c>
      <c r="BS287" s="1">
        <f>COUNTIF('Formulario de Respuestas'!$E286:$AC286,"A")</f>
        <v>0</v>
      </c>
      <c r="BT287" s="1">
        <f>COUNTIF('Formulario de Respuestas'!$E286:$AC286,"B")</f>
        <v>0</v>
      </c>
      <c r="BU287" s="1">
        <f>COUNTIF('Formulario de Respuestas'!$E286:$AC286,"C")</f>
        <v>0</v>
      </c>
      <c r="BV287" s="1">
        <f>COUNTIF('Formulario de Respuestas'!$E286:$AC286,"D")</f>
        <v>0</v>
      </c>
      <c r="BW287" s="1">
        <f>COUNTIF('Formulario de Respuestas'!$E286:$AC286,"E (RESPUESTA ANULADA)")</f>
        <v>0</v>
      </c>
    </row>
    <row r="288" spans="1:75" x14ac:dyDescent="0.25">
      <c r="A288" s="1">
        <f>'Formulario de Respuestas'!C287</f>
        <v>0</v>
      </c>
      <c r="B288" s="1">
        <f>'Formulario de Respuestas'!D287</f>
        <v>0</v>
      </c>
      <c r="C288" s="29">
        <f>IF($B288='Formulario de Respuestas'!$D287,'Formulario de Respuestas'!$E287,"ES DIFERENTE")</f>
        <v>0</v>
      </c>
      <c r="D288" s="19" t="str">
        <f>IFERROR(VLOOKUP(CONCATENATE(C$1,C288),'Formulario de Preguntas'!$C$2:$FN$85,3,FALSE),"")</f>
        <v/>
      </c>
      <c r="E288" s="1" t="str">
        <f>IFERROR(VLOOKUP(CONCATENATE(C$1,C288),'Formulario de Preguntas'!$C$2:$FN$85,4,FALSE),"")</f>
        <v/>
      </c>
      <c r="F288" s="29">
        <f>IF($B288='Formulario de Respuestas'!$D287,'Formulario de Respuestas'!$F287,"ES DIFERENTE")</f>
        <v>0</v>
      </c>
      <c r="G288" s="19" t="str">
        <f>IFERROR(VLOOKUP(CONCATENATE(F$1,F288),'Formulario de Preguntas'!$C$2:$FN$85,3,FALSE),"")</f>
        <v/>
      </c>
      <c r="H288" s="1" t="str">
        <f>IFERROR(VLOOKUP(CONCATENATE(F$1,F288),'Formulario de Preguntas'!$C$2:$FN$85,4,FALSE),"")</f>
        <v/>
      </c>
      <c r="I288" s="29">
        <f>IF($B288='Formulario de Respuestas'!$D287,'Formulario de Respuestas'!$G287,"ES DIFERENTE")</f>
        <v>0</v>
      </c>
      <c r="J288" s="19" t="str">
        <f>IFERROR(VLOOKUP(CONCATENATE(I$1,I288),'Formulario de Preguntas'!$C$2:$FN$85,3,FALSE),"")</f>
        <v/>
      </c>
      <c r="K288" s="1" t="str">
        <f>IFERROR(VLOOKUP(CONCATENATE(I$1,I288),'Formulario de Preguntas'!$C$2:$FN$85,4,FALSE),"")</f>
        <v/>
      </c>
      <c r="L288" s="29">
        <f>IF($B288='Formulario de Respuestas'!$D287,'Formulario de Respuestas'!$H287,"ES DIFERENTE")</f>
        <v>0</v>
      </c>
      <c r="M288" s="19" t="str">
        <f>IFERROR(VLOOKUP(CONCATENATE(L$1,L288),'Formulario de Preguntas'!$C$2:$FN$85,3,FALSE),"")</f>
        <v/>
      </c>
      <c r="N288" s="1" t="str">
        <f>IFERROR(VLOOKUP(CONCATENATE(L$1,L288),'Formulario de Preguntas'!$C$2:$FN$85,4,FALSE),"")</f>
        <v/>
      </c>
      <c r="O288" s="29">
        <f>IF($B288='Formulario de Respuestas'!$D287,'Formulario de Respuestas'!$I287,"ES DIFERENTE")</f>
        <v>0</v>
      </c>
      <c r="P288" s="19" t="str">
        <f>IFERROR(VLOOKUP(CONCATENATE(O$1,O288),'Formulario de Preguntas'!$C$2:$FN$85,3,FALSE),"")</f>
        <v/>
      </c>
      <c r="Q288" s="1" t="str">
        <f>IFERROR(VLOOKUP(CONCATENATE(O$1,O288),'Formulario de Preguntas'!$C$2:$FN$85,4,FALSE),"")</f>
        <v/>
      </c>
      <c r="R288" s="29">
        <f>IF($B288='Formulario de Respuestas'!$D287,'Formulario de Respuestas'!$J287,"ES DIFERENTE")</f>
        <v>0</v>
      </c>
      <c r="S288" s="19" t="str">
        <f>IFERROR(VLOOKUP(CONCATENATE(R$1,R288),'Formulario de Preguntas'!$C$2:$FN$85,3,FALSE),"")</f>
        <v/>
      </c>
      <c r="T288" s="1" t="str">
        <f>IFERROR(VLOOKUP(CONCATENATE(R$1,R288),'Formulario de Preguntas'!$C$2:$FN$85,4,FALSE),"")</f>
        <v/>
      </c>
      <c r="U288" s="29">
        <f>IF($B288='Formulario de Respuestas'!$D287,'Formulario de Respuestas'!$K287,"ES DIFERENTE")</f>
        <v>0</v>
      </c>
      <c r="V288" s="19" t="str">
        <f>IFERROR(VLOOKUP(CONCATENATE(U$1,U288),'Formulario de Preguntas'!$C$2:$FN$85,3,FALSE),"")</f>
        <v/>
      </c>
      <c r="W288" s="1" t="str">
        <f>IFERROR(VLOOKUP(CONCATENATE(U$1,U288),'Formulario de Preguntas'!$C$2:$FN$85,4,FALSE),"")</f>
        <v/>
      </c>
      <c r="X288" s="29">
        <f>IF($B288='Formulario de Respuestas'!$D287,'Formulario de Respuestas'!$L287,"ES DIFERENTE")</f>
        <v>0</v>
      </c>
      <c r="Y288" s="19" t="str">
        <f>IFERROR(VLOOKUP(CONCATENATE(X$1,X288),'Formulario de Preguntas'!$C$2:$FN$85,3,FALSE),"")</f>
        <v/>
      </c>
      <c r="Z288" s="1" t="str">
        <f>IFERROR(VLOOKUP(CONCATENATE(X$1,X288),'Formulario de Preguntas'!$C$2:$FN$85,4,FALSE),"")</f>
        <v/>
      </c>
      <c r="AA288" s="29">
        <f>IF($B288='Formulario de Respuestas'!$D287,'Formulario de Respuestas'!$M287,"ES DIFERENTE")</f>
        <v>0</v>
      </c>
      <c r="AB288" s="19" t="str">
        <f>IFERROR(VLOOKUP(CONCATENATE(AA$1,AA288),'Formulario de Preguntas'!$C$2:$FN$85,3,FALSE),"")</f>
        <v/>
      </c>
      <c r="AC288" s="1" t="str">
        <f>IFERROR(VLOOKUP(CONCATENATE(AA$1,AA288),'Formulario de Preguntas'!$C$2:$FN$85,4,FALSE),"")</f>
        <v/>
      </c>
      <c r="AD288" s="29">
        <f>IF($B288='Formulario de Respuestas'!$D287,'Formulario de Respuestas'!$N287,"ES DIFERENTE")</f>
        <v>0</v>
      </c>
      <c r="AE288" s="19" t="str">
        <f>IFERROR(VLOOKUP(CONCATENATE(AD$1,AD288),'Formulario de Preguntas'!$C$2:$FN$85,3,FALSE),"")</f>
        <v/>
      </c>
      <c r="AF288" s="1" t="str">
        <f>IFERROR(VLOOKUP(CONCATENATE(AD$1,AD288),'Formulario de Preguntas'!$C$2:$FN$85,4,FALSE),"")</f>
        <v/>
      </c>
      <c r="AG288" s="29">
        <f>IF($B288='Formulario de Respuestas'!$D287,'Formulario de Respuestas'!$O287,"ES DIFERENTE")</f>
        <v>0</v>
      </c>
      <c r="AH288" s="19" t="str">
        <f>IFERROR(VLOOKUP(CONCATENATE(AG$1,AG288),'Formulario de Preguntas'!$C$2:$FN$85,3,FALSE),"")</f>
        <v/>
      </c>
      <c r="AI288" s="1" t="str">
        <f>IFERROR(VLOOKUP(CONCATENATE(AG$1,AG288),'Formulario de Preguntas'!$C$2:$FN$85,4,FALSE),"")</f>
        <v/>
      </c>
      <c r="AJ288" s="29">
        <f>IF($B288='Formulario de Respuestas'!$D287,'Formulario de Respuestas'!$P287,"ES DIFERENTE")</f>
        <v>0</v>
      </c>
      <c r="AK288" s="19" t="str">
        <f>IFERROR(VLOOKUP(CONCATENATE(AJ$1,AJ288),'Formulario de Preguntas'!$C$2:$FN$85,3,FALSE),"")</f>
        <v/>
      </c>
      <c r="AL288" s="1" t="str">
        <f>IFERROR(VLOOKUP(CONCATENATE(AJ$1,AJ288),'Formulario de Preguntas'!$C$2:$FN$85,4,FALSE),"")</f>
        <v/>
      </c>
      <c r="AM288" s="29">
        <f>IF($B288='Formulario de Respuestas'!$D287,'Formulario de Respuestas'!$Q287,"ES DIFERENTE")</f>
        <v>0</v>
      </c>
      <c r="AN288" s="19" t="str">
        <f>IFERROR(VLOOKUP(CONCATENATE(AM$1,AM288),'Formulario de Preguntas'!$C$2:$FN$85,3,FALSE),"")</f>
        <v/>
      </c>
      <c r="AO288" s="1" t="str">
        <f>IFERROR(VLOOKUP(CONCATENATE(AM$1,AM288),'Formulario de Preguntas'!$C$2:$FN$85,4,FALSE),"")</f>
        <v/>
      </c>
      <c r="AP288" s="29">
        <f>IF($B288='Formulario de Respuestas'!$D287,'Formulario de Respuestas'!$R287,"ES DIFERENTE")</f>
        <v>0</v>
      </c>
      <c r="AQ288" s="19" t="str">
        <f>IFERROR(VLOOKUP(CONCATENATE(AP$1,AP288),'Formulario de Preguntas'!$C$2:$FN$85,3,FALSE),"")</f>
        <v/>
      </c>
      <c r="AR288" s="1" t="str">
        <f>IFERROR(VLOOKUP(CONCATENATE(AP$1,AP288),'Formulario de Preguntas'!$C$2:$FN$85,4,FALSE),"")</f>
        <v/>
      </c>
      <c r="AS288" s="29">
        <f>IF($B288='Formulario de Respuestas'!$D287,'Formulario de Respuestas'!$S287,"ES DIFERENTE")</f>
        <v>0</v>
      </c>
      <c r="AT288" s="19" t="str">
        <f>IFERROR(VLOOKUP(CONCATENATE(AS$1,AS288),'Formulario de Preguntas'!$C$2:$FN$85,3,FALSE),"")</f>
        <v/>
      </c>
      <c r="AU288" s="1" t="str">
        <f>IFERROR(VLOOKUP(CONCATENATE(AS$1,AS288),'Formulario de Preguntas'!$C$2:$FN$85,4,FALSE),"")</f>
        <v/>
      </c>
      <c r="AV288" s="29">
        <f>IF($B288='Formulario de Respuestas'!$D287,'Formulario de Respuestas'!$T287,"ES DIFERENTE")</f>
        <v>0</v>
      </c>
      <c r="AW288" s="19" t="str">
        <f>IFERROR(VLOOKUP(CONCATENATE(AV$1,AV288),'Formulario de Preguntas'!$C$2:$FN$85,3,FALSE),"")</f>
        <v/>
      </c>
      <c r="AX288" s="1" t="str">
        <f>IFERROR(VLOOKUP(CONCATENATE(AV$1,AV288),'Formulario de Preguntas'!$C$2:$FN$85,4,FALSE),"")</f>
        <v/>
      </c>
      <c r="AY288" s="29">
        <f>IF($B288='Formulario de Respuestas'!$D287,'Formulario de Respuestas'!$U287,"ES DIFERENTE")</f>
        <v>0</v>
      </c>
      <c r="AZ288" s="19" t="str">
        <f>IFERROR(VLOOKUP(CONCATENATE(AY$1,AY288),'Formulario de Preguntas'!$C$2:$FN$85,3,FALSE),"")</f>
        <v/>
      </c>
      <c r="BA288" s="1" t="str">
        <f>IFERROR(VLOOKUP(CONCATENATE(AY$1,AY288),'Formulario de Preguntas'!$C$2:$FN$85,4,FALSE),"")</f>
        <v/>
      </c>
      <c r="BB288" s="29">
        <f>IF($B288='Formulario de Respuestas'!$D287,'Formulario de Respuestas'!$V287,"ES DIFERENTE")</f>
        <v>0</v>
      </c>
      <c r="BC288" s="19" t="str">
        <f>IFERROR(VLOOKUP(CONCATENATE(BB$1,BB288),'Formulario de Preguntas'!$C$2:$FN$85,3,FALSE),"")</f>
        <v/>
      </c>
      <c r="BD288" s="1" t="str">
        <f>IFERROR(VLOOKUP(CONCATENATE(BB$1,BB288),'Formulario de Preguntas'!$C$2:$FN$85,4,FALSE),"")</f>
        <v/>
      </c>
      <c r="BE288" s="29">
        <f>IF($B288='Formulario de Respuestas'!$D287,'Formulario de Respuestas'!$W287,"ES DIFERENTE")</f>
        <v>0</v>
      </c>
      <c r="BF288" s="19" t="str">
        <f>IFERROR(VLOOKUP(CONCATENATE(BE$1,BE288),'Formulario de Preguntas'!$C$2:$FN$85,3,FALSE),"")</f>
        <v/>
      </c>
      <c r="BG288" s="1" t="str">
        <f>IFERROR(VLOOKUP(CONCATENATE(BE$1,BE288),'Formulario de Preguntas'!$C$2:$FN$85,4,FALSE),"")</f>
        <v/>
      </c>
      <c r="BH288" s="29">
        <f>IF($B288='Formulario de Respuestas'!$D287,'Formulario de Respuestas'!$X287,"ES DIFERENTE")</f>
        <v>0</v>
      </c>
      <c r="BI288" s="19" t="str">
        <f>IFERROR(VLOOKUP(CONCATENATE(BH$1,BH288),'Formulario de Preguntas'!$C$2:$FN$85,3,FALSE),"")</f>
        <v/>
      </c>
      <c r="BJ288" s="1" t="str">
        <f>IFERROR(VLOOKUP(CONCATENATE(BH$1,BH288),'Formulario de Preguntas'!$C$2:$FN$85,4,FALSE),"")</f>
        <v/>
      </c>
      <c r="BL288" s="29">
        <f>IF($B288='Formulario de Respuestas'!$D287,'Formulario de Respuestas'!$X287,"ES DIFERENTE")</f>
        <v>0</v>
      </c>
      <c r="BM288" s="19" t="str">
        <f>IFERROR(VLOOKUP(CONCATENATE(BL$1,BL288),'Formulario de Preguntas'!$C$2:$FN$85,3,FALSE),"")</f>
        <v/>
      </c>
      <c r="BN288" s="1" t="str">
        <f>IFERROR(VLOOKUP(CONCATENATE(BL$1,BL288),'Formulario de Preguntas'!$C$2:$FN$85,4,FALSE),"")</f>
        <v/>
      </c>
      <c r="BP288" s="1">
        <f t="shared" si="13"/>
        <v>0</v>
      </c>
      <c r="BQ288" s="1">
        <f t="shared" si="14"/>
        <v>0.25</v>
      </c>
      <c r="BR288" s="1">
        <f t="shared" si="15"/>
        <v>0</v>
      </c>
      <c r="BS288" s="1">
        <f>COUNTIF('Formulario de Respuestas'!$E287:$AC287,"A")</f>
        <v>0</v>
      </c>
      <c r="BT288" s="1">
        <f>COUNTIF('Formulario de Respuestas'!$E287:$AC287,"B")</f>
        <v>0</v>
      </c>
      <c r="BU288" s="1">
        <f>COUNTIF('Formulario de Respuestas'!$E287:$AC287,"C")</f>
        <v>0</v>
      </c>
      <c r="BV288" s="1">
        <f>COUNTIF('Formulario de Respuestas'!$E287:$AC287,"D")</f>
        <v>0</v>
      </c>
      <c r="BW288" s="1">
        <f>COUNTIF('Formulario de Respuestas'!$E287:$AC287,"E (RESPUESTA ANULADA)")</f>
        <v>0</v>
      </c>
    </row>
    <row r="289" spans="1:75" x14ac:dyDescent="0.25">
      <c r="A289" s="1">
        <f>'Formulario de Respuestas'!C288</f>
        <v>0</v>
      </c>
      <c r="B289" s="1">
        <f>'Formulario de Respuestas'!D288</f>
        <v>0</v>
      </c>
      <c r="C289" s="29">
        <f>IF($B289='Formulario de Respuestas'!$D288,'Formulario de Respuestas'!$E288,"ES DIFERENTE")</f>
        <v>0</v>
      </c>
      <c r="D289" s="19" t="str">
        <f>IFERROR(VLOOKUP(CONCATENATE(C$1,C289),'Formulario de Preguntas'!$C$2:$FN$85,3,FALSE),"")</f>
        <v/>
      </c>
      <c r="E289" s="1" t="str">
        <f>IFERROR(VLOOKUP(CONCATENATE(C$1,C289),'Formulario de Preguntas'!$C$2:$FN$85,4,FALSE),"")</f>
        <v/>
      </c>
      <c r="F289" s="29">
        <f>IF($B289='Formulario de Respuestas'!$D288,'Formulario de Respuestas'!$F288,"ES DIFERENTE")</f>
        <v>0</v>
      </c>
      <c r="G289" s="19" t="str">
        <f>IFERROR(VLOOKUP(CONCATENATE(F$1,F289),'Formulario de Preguntas'!$C$2:$FN$85,3,FALSE),"")</f>
        <v/>
      </c>
      <c r="H289" s="1" t="str">
        <f>IFERROR(VLOOKUP(CONCATENATE(F$1,F289),'Formulario de Preguntas'!$C$2:$FN$85,4,FALSE),"")</f>
        <v/>
      </c>
      <c r="I289" s="29">
        <f>IF($B289='Formulario de Respuestas'!$D288,'Formulario de Respuestas'!$G288,"ES DIFERENTE")</f>
        <v>0</v>
      </c>
      <c r="J289" s="19" t="str">
        <f>IFERROR(VLOOKUP(CONCATENATE(I$1,I289),'Formulario de Preguntas'!$C$2:$FN$85,3,FALSE),"")</f>
        <v/>
      </c>
      <c r="K289" s="1" t="str">
        <f>IFERROR(VLOOKUP(CONCATENATE(I$1,I289),'Formulario de Preguntas'!$C$2:$FN$85,4,FALSE),"")</f>
        <v/>
      </c>
      <c r="L289" s="29">
        <f>IF($B289='Formulario de Respuestas'!$D288,'Formulario de Respuestas'!$H288,"ES DIFERENTE")</f>
        <v>0</v>
      </c>
      <c r="M289" s="19" t="str">
        <f>IFERROR(VLOOKUP(CONCATENATE(L$1,L289),'Formulario de Preguntas'!$C$2:$FN$85,3,FALSE),"")</f>
        <v/>
      </c>
      <c r="N289" s="1" t="str">
        <f>IFERROR(VLOOKUP(CONCATENATE(L$1,L289),'Formulario de Preguntas'!$C$2:$FN$85,4,FALSE),"")</f>
        <v/>
      </c>
      <c r="O289" s="29">
        <f>IF($B289='Formulario de Respuestas'!$D288,'Formulario de Respuestas'!$I288,"ES DIFERENTE")</f>
        <v>0</v>
      </c>
      <c r="P289" s="19" t="str">
        <f>IFERROR(VLOOKUP(CONCATENATE(O$1,O289),'Formulario de Preguntas'!$C$2:$FN$85,3,FALSE),"")</f>
        <v/>
      </c>
      <c r="Q289" s="1" t="str">
        <f>IFERROR(VLOOKUP(CONCATENATE(O$1,O289),'Formulario de Preguntas'!$C$2:$FN$85,4,FALSE),"")</f>
        <v/>
      </c>
      <c r="R289" s="29">
        <f>IF($B289='Formulario de Respuestas'!$D288,'Formulario de Respuestas'!$J288,"ES DIFERENTE")</f>
        <v>0</v>
      </c>
      <c r="S289" s="19" t="str">
        <f>IFERROR(VLOOKUP(CONCATENATE(R$1,R289),'Formulario de Preguntas'!$C$2:$FN$85,3,FALSE),"")</f>
        <v/>
      </c>
      <c r="T289" s="1" t="str">
        <f>IFERROR(VLOOKUP(CONCATENATE(R$1,R289),'Formulario de Preguntas'!$C$2:$FN$85,4,FALSE),"")</f>
        <v/>
      </c>
      <c r="U289" s="29">
        <f>IF($B289='Formulario de Respuestas'!$D288,'Formulario de Respuestas'!$K288,"ES DIFERENTE")</f>
        <v>0</v>
      </c>
      <c r="V289" s="19" t="str">
        <f>IFERROR(VLOOKUP(CONCATENATE(U$1,U289),'Formulario de Preguntas'!$C$2:$FN$85,3,FALSE),"")</f>
        <v/>
      </c>
      <c r="W289" s="1" t="str">
        <f>IFERROR(VLOOKUP(CONCATENATE(U$1,U289),'Formulario de Preguntas'!$C$2:$FN$85,4,FALSE),"")</f>
        <v/>
      </c>
      <c r="X289" s="29">
        <f>IF($B289='Formulario de Respuestas'!$D288,'Formulario de Respuestas'!$L288,"ES DIFERENTE")</f>
        <v>0</v>
      </c>
      <c r="Y289" s="19" t="str">
        <f>IFERROR(VLOOKUP(CONCATENATE(X$1,X289),'Formulario de Preguntas'!$C$2:$FN$85,3,FALSE),"")</f>
        <v/>
      </c>
      <c r="Z289" s="1" t="str">
        <f>IFERROR(VLOOKUP(CONCATENATE(X$1,X289),'Formulario de Preguntas'!$C$2:$FN$85,4,FALSE),"")</f>
        <v/>
      </c>
      <c r="AA289" s="29">
        <f>IF($B289='Formulario de Respuestas'!$D288,'Formulario de Respuestas'!$M288,"ES DIFERENTE")</f>
        <v>0</v>
      </c>
      <c r="AB289" s="19" t="str">
        <f>IFERROR(VLOOKUP(CONCATENATE(AA$1,AA289),'Formulario de Preguntas'!$C$2:$FN$85,3,FALSE),"")</f>
        <v/>
      </c>
      <c r="AC289" s="1" t="str">
        <f>IFERROR(VLOOKUP(CONCATENATE(AA$1,AA289),'Formulario de Preguntas'!$C$2:$FN$85,4,FALSE),"")</f>
        <v/>
      </c>
      <c r="AD289" s="29">
        <f>IF($B289='Formulario de Respuestas'!$D288,'Formulario de Respuestas'!$N288,"ES DIFERENTE")</f>
        <v>0</v>
      </c>
      <c r="AE289" s="19" t="str">
        <f>IFERROR(VLOOKUP(CONCATENATE(AD$1,AD289),'Formulario de Preguntas'!$C$2:$FN$85,3,FALSE),"")</f>
        <v/>
      </c>
      <c r="AF289" s="1" t="str">
        <f>IFERROR(VLOOKUP(CONCATENATE(AD$1,AD289),'Formulario de Preguntas'!$C$2:$FN$85,4,FALSE),"")</f>
        <v/>
      </c>
      <c r="AG289" s="29">
        <f>IF($B289='Formulario de Respuestas'!$D288,'Formulario de Respuestas'!$O288,"ES DIFERENTE")</f>
        <v>0</v>
      </c>
      <c r="AH289" s="19" t="str">
        <f>IFERROR(VLOOKUP(CONCATENATE(AG$1,AG289),'Formulario de Preguntas'!$C$2:$FN$85,3,FALSE),"")</f>
        <v/>
      </c>
      <c r="AI289" s="1" t="str">
        <f>IFERROR(VLOOKUP(CONCATENATE(AG$1,AG289),'Formulario de Preguntas'!$C$2:$FN$85,4,FALSE),"")</f>
        <v/>
      </c>
      <c r="AJ289" s="29">
        <f>IF($B289='Formulario de Respuestas'!$D288,'Formulario de Respuestas'!$P288,"ES DIFERENTE")</f>
        <v>0</v>
      </c>
      <c r="AK289" s="19" t="str">
        <f>IFERROR(VLOOKUP(CONCATENATE(AJ$1,AJ289),'Formulario de Preguntas'!$C$2:$FN$85,3,FALSE),"")</f>
        <v/>
      </c>
      <c r="AL289" s="1" t="str">
        <f>IFERROR(VLOOKUP(CONCATENATE(AJ$1,AJ289),'Formulario de Preguntas'!$C$2:$FN$85,4,FALSE),"")</f>
        <v/>
      </c>
      <c r="AM289" s="29">
        <f>IF($B289='Formulario de Respuestas'!$D288,'Formulario de Respuestas'!$Q288,"ES DIFERENTE")</f>
        <v>0</v>
      </c>
      <c r="AN289" s="19" t="str">
        <f>IFERROR(VLOOKUP(CONCATENATE(AM$1,AM289),'Formulario de Preguntas'!$C$2:$FN$85,3,FALSE),"")</f>
        <v/>
      </c>
      <c r="AO289" s="1" t="str">
        <f>IFERROR(VLOOKUP(CONCATENATE(AM$1,AM289),'Formulario de Preguntas'!$C$2:$FN$85,4,FALSE),"")</f>
        <v/>
      </c>
      <c r="AP289" s="29">
        <f>IF($B289='Formulario de Respuestas'!$D288,'Formulario de Respuestas'!$R288,"ES DIFERENTE")</f>
        <v>0</v>
      </c>
      <c r="AQ289" s="19" t="str">
        <f>IFERROR(VLOOKUP(CONCATENATE(AP$1,AP289),'Formulario de Preguntas'!$C$2:$FN$85,3,FALSE),"")</f>
        <v/>
      </c>
      <c r="AR289" s="1" t="str">
        <f>IFERROR(VLOOKUP(CONCATENATE(AP$1,AP289),'Formulario de Preguntas'!$C$2:$FN$85,4,FALSE),"")</f>
        <v/>
      </c>
      <c r="AS289" s="29">
        <f>IF($B289='Formulario de Respuestas'!$D288,'Formulario de Respuestas'!$S288,"ES DIFERENTE")</f>
        <v>0</v>
      </c>
      <c r="AT289" s="19" t="str">
        <f>IFERROR(VLOOKUP(CONCATENATE(AS$1,AS289),'Formulario de Preguntas'!$C$2:$FN$85,3,FALSE),"")</f>
        <v/>
      </c>
      <c r="AU289" s="1" t="str">
        <f>IFERROR(VLOOKUP(CONCATENATE(AS$1,AS289),'Formulario de Preguntas'!$C$2:$FN$85,4,FALSE),"")</f>
        <v/>
      </c>
      <c r="AV289" s="29">
        <f>IF($B289='Formulario de Respuestas'!$D288,'Formulario de Respuestas'!$T288,"ES DIFERENTE")</f>
        <v>0</v>
      </c>
      <c r="AW289" s="19" t="str">
        <f>IFERROR(VLOOKUP(CONCATENATE(AV$1,AV289),'Formulario de Preguntas'!$C$2:$FN$85,3,FALSE),"")</f>
        <v/>
      </c>
      <c r="AX289" s="1" t="str">
        <f>IFERROR(VLOOKUP(CONCATENATE(AV$1,AV289),'Formulario de Preguntas'!$C$2:$FN$85,4,FALSE),"")</f>
        <v/>
      </c>
      <c r="AY289" s="29">
        <f>IF($B289='Formulario de Respuestas'!$D288,'Formulario de Respuestas'!$U288,"ES DIFERENTE")</f>
        <v>0</v>
      </c>
      <c r="AZ289" s="19" t="str">
        <f>IFERROR(VLOOKUP(CONCATENATE(AY$1,AY289),'Formulario de Preguntas'!$C$2:$FN$85,3,FALSE),"")</f>
        <v/>
      </c>
      <c r="BA289" s="1" t="str">
        <f>IFERROR(VLOOKUP(CONCATENATE(AY$1,AY289),'Formulario de Preguntas'!$C$2:$FN$85,4,FALSE),"")</f>
        <v/>
      </c>
      <c r="BB289" s="29">
        <f>IF($B289='Formulario de Respuestas'!$D288,'Formulario de Respuestas'!$V288,"ES DIFERENTE")</f>
        <v>0</v>
      </c>
      <c r="BC289" s="19" t="str">
        <f>IFERROR(VLOOKUP(CONCATENATE(BB$1,BB289),'Formulario de Preguntas'!$C$2:$FN$85,3,FALSE),"")</f>
        <v/>
      </c>
      <c r="BD289" s="1" t="str">
        <f>IFERROR(VLOOKUP(CONCATENATE(BB$1,BB289),'Formulario de Preguntas'!$C$2:$FN$85,4,FALSE),"")</f>
        <v/>
      </c>
      <c r="BE289" s="29">
        <f>IF($B289='Formulario de Respuestas'!$D288,'Formulario de Respuestas'!$W288,"ES DIFERENTE")</f>
        <v>0</v>
      </c>
      <c r="BF289" s="19" t="str">
        <f>IFERROR(VLOOKUP(CONCATENATE(BE$1,BE289),'Formulario de Preguntas'!$C$2:$FN$85,3,FALSE),"")</f>
        <v/>
      </c>
      <c r="BG289" s="1" t="str">
        <f>IFERROR(VLOOKUP(CONCATENATE(BE$1,BE289),'Formulario de Preguntas'!$C$2:$FN$85,4,FALSE),"")</f>
        <v/>
      </c>
      <c r="BH289" s="29">
        <f>IF($B289='Formulario de Respuestas'!$D288,'Formulario de Respuestas'!$X288,"ES DIFERENTE")</f>
        <v>0</v>
      </c>
      <c r="BI289" s="19" t="str">
        <f>IFERROR(VLOOKUP(CONCATENATE(BH$1,BH289),'Formulario de Preguntas'!$C$2:$FN$85,3,FALSE),"")</f>
        <v/>
      </c>
      <c r="BJ289" s="1" t="str">
        <f>IFERROR(VLOOKUP(CONCATENATE(BH$1,BH289),'Formulario de Preguntas'!$C$2:$FN$85,4,FALSE),"")</f>
        <v/>
      </c>
      <c r="BL289" s="29">
        <f>IF($B289='Formulario de Respuestas'!$D288,'Formulario de Respuestas'!$X288,"ES DIFERENTE")</f>
        <v>0</v>
      </c>
      <c r="BM289" s="19" t="str">
        <f>IFERROR(VLOOKUP(CONCATENATE(BL$1,BL289),'Formulario de Preguntas'!$C$2:$FN$85,3,FALSE),"")</f>
        <v/>
      </c>
      <c r="BN289" s="1" t="str">
        <f>IFERROR(VLOOKUP(CONCATENATE(BL$1,BL289),'Formulario de Preguntas'!$C$2:$FN$85,4,FALSE),"")</f>
        <v/>
      </c>
      <c r="BP289" s="1">
        <f t="shared" si="13"/>
        <v>0</v>
      </c>
      <c r="BQ289" s="1">
        <f t="shared" si="14"/>
        <v>0.25</v>
      </c>
      <c r="BR289" s="1">
        <f t="shared" si="15"/>
        <v>0</v>
      </c>
      <c r="BS289" s="1">
        <f>COUNTIF('Formulario de Respuestas'!$E288:$AC288,"A")</f>
        <v>0</v>
      </c>
      <c r="BT289" s="1">
        <f>COUNTIF('Formulario de Respuestas'!$E288:$AC288,"B")</f>
        <v>0</v>
      </c>
      <c r="BU289" s="1">
        <f>COUNTIF('Formulario de Respuestas'!$E288:$AC288,"C")</f>
        <v>0</v>
      </c>
      <c r="BV289" s="1">
        <f>COUNTIF('Formulario de Respuestas'!$E288:$AC288,"D")</f>
        <v>0</v>
      </c>
      <c r="BW289" s="1">
        <f>COUNTIF('Formulario de Respuestas'!$E288:$AC288,"E (RESPUESTA ANULADA)")</f>
        <v>0</v>
      </c>
    </row>
    <row r="290" spans="1:75" x14ac:dyDescent="0.25">
      <c r="A290" s="1">
        <f>'Formulario de Respuestas'!C289</f>
        <v>0</v>
      </c>
      <c r="B290" s="1">
        <f>'Formulario de Respuestas'!D289</f>
        <v>0</v>
      </c>
      <c r="C290" s="29">
        <f>IF($B290='Formulario de Respuestas'!$D289,'Formulario de Respuestas'!$E289,"ES DIFERENTE")</f>
        <v>0</v>
      </c>
      <c r="D290" s="19" t="str">
        <f>IFERROR(VLOOKUP(CONCATENATE(C$1,C290),'Formulario de Preguntas'!$C$2:$FN$85,3,FALSE),"")</f>
        <v/>
      </c>
      <c r="E290" s="1" t="str">
        <f>IFERROR(VLOOKUP(CONCATENATE(C$1,C290),'Formulario de Preguntas'!$C$2:$FN$85,4,FALSE),"")</f>
        <v/>
      </c>
      <c r="F290" s="29">
        <f>IF($B290='Formulario de Respuestas'!$D289,'Formulario de Respuestas'!$F289,"ES DIFERENTE")</f>
        <v>0</v>
      </c>
      <c r="G290" s="19" t="str">
        <f>IFERROR(VLOOKUP(CONCATENATE(F$1,F290),'Formulario de Preguntas'!$C$2:$FN$85,3,FALSE),"")</f>
        <v/>
      </c>
      <c r="H290" s="1" t="str">
        <f>IFERROR(VLOOKUP(CONCATENATE(F$1,F290),'Formulario de Preguntas'!$C$2:$FN$85,4,FALSE),"")</f>
        <v/>
      </c>
      <c r="I290" s="29">
        <f>IF($B290='Formulario de Respuestas'!$D289,'Formulario de Respuestas'!$G289,"ES DIFERENTE")</f>
        <v>0</v>
      </c>
      <c r="J290" s="19" t="str">
        <f>IFERROR(VLOOKUP(CONCATENATE(I$1,I290),'Formulario de Preguntas'!$C$2:$FN$85,3,FALSE),"")</f>
        <v/>
      </c>
      <c r="K290" s="1" t="str">
        <f>IFERROR(VLOOKUP(CONCATENATE(I$1,I290),'Formulario de Preguntas'!$C$2:$FN$85,4,FALSE),"")</f>
        <v/>
      </c>
      <c r="L290" s="29">
        <f>IF($B290='Formulario de Respuestas'!$D289,'Formulario de Respuestas'!$H289,"ES DIFERENTE")</f>
        <v>0</v>
      </c>
      <c r="M290" s="19" t="str">
        <f>IFERROR(VLOOKUP(CONCATENATE(L$1,L290),'Formulario de Preguntas'!$C$2:$FN$85,3,FALSE),"")</f>
        <v/>
      </c>
      <c r="N290" s="1" t="str">
        <f>IFERROR(VLOOKUP(CONCATENATE(L$1,L290),'Formulario de Preguntas'!$C$2:$FN$85,4,FALSE),"")</f>
        <v/>
      </c>
      <c r="O290" s="29">
        <f>IF($B290='Formulario de Respuestas'!$D289,'Formulario de Respuestas'!$I289,"ES DIFERENTE")</f>
        <v>0</v>
      </c>
      <c r="P290" s="19" t="str">
        <f>IFERROR(VLOOKUP(CONCATENATE(O$1,O290),'Formulario de Preguntas'!$C$2:$FN$85,3,FALSE),"")</f>
        <v/>
      </c>
      <c r="Q290" s="1" t="str">
        <f>IFERROR(VLOOKUP(CONCATENATE(O$1,O290),'Formulario de Preguntas'!$C$2:$FN$85,4,FALSE),"")</f>
        <v/>
      </c>
      <c r="R290" s="29">
        <f>IF($B290='Formulario de Respuestas'!$D289,'Formulario de Respuestas'!$J289,"ES DIFERENTE")</f>
        <v>0</v>
      </c>
      <c r="S290" s="19" t="str">
        <f>IFERROR(VLOOKUP(CONCATENATE(R$1,R290),'Formulario de Preguntas'!$C$2:$FN$85,3,FALSE),"")</f>
        <v/>
      </c>
      <c r="T290" s="1" t="str">
        <f>IFERROR(VLOOKUP(CONCATENATE(R$1,R290),'Formulario de Preguntas'!$C$2:$FN$85,4,FALSE),"")</f>
        <v/>
      </c>
      <c r="U290" s="29">
        <f>IF($B290='Formulario de Respuestas'!$D289,'Formulario de Respuestas'!$K289,"ES DIFERENTE")</f>
        <v>0</v>
      </c>
      <c r="V290" s="19" t="str">
        <f>IFERROR(VLOOKUP(CONCATENATE(U$1,U290),'Formulario de Preguntas'!$C$2:$FN$85,3,FALSE),"")</f>
        <v/>
      </c>
      <c r="W290" s="1" t="str">
        <f>IFERROR(VLOOKUP(CONCATENATE(U$1,U290),'Formulario de Preguntas'!$C$2:$FN$85,4,FALSE),"")</f>
        <v/>
      </c>
      <c r="X290" s="29">
        <f>IF($B290='Formulario de Respuestas'!$D289,'Formulario de Respuestas'!$L289,"ES DIFERENTE")</f>
        <v>0</v>
      </c>
      <c r="Y290" s="19" t="str">
        <f>IFERROR(VLOOKUP(CONCATENATE(X$1,X290),'Formulario de Preguntas'!$C$2:$FN$85,3,FALSE),"")</f>
        <v/>
      </c>
      <c r="Z290" s="1" t="str">
        <f>IFERROR(VLOOKUP(CONCATENATE(X$1,X290),'Formulario de Preguntas'!$C$2:$FN$85,4,FALSE),"")</f>
        <v/>
      </c>
      <c r="AA290" s="29">
        <f>IF($B290='Formulario de Respuestas'!$D289,'Formulario de Respuestas'!$M289,"ES DIFERENTE")</f>
        <v>0</v>
      </c>
      <c r="AB290" s="19" t="str">
        <f>IFERROR(VLOOKUP(CONCATENATE(AA$1,AA290),'Formulario de Preguntas'!$C$2:$FN$85,3,FALSE),"")</f>
        <v/>
      </c>
      <c r="AC290" s="1" t="str">
        <f>IFERROR(VLOOKUP(CONCATENATE(AA$1,AA290),'Formulario de Preguntas'!$C$2:$FN$85,4,FALSE),"")</f>
        <v/>
      </c>
      <c r="AD290" s="29">
        <f>IF($B290='Formulario de Respuestas'!$D289,'Formulario de Respuestas'!$N289,"ES DIFERENTE")</f>
        <v>0</v>
      </c>
      <c r="AE290" s="19" t="str">
        <f>IFERROR(VLOOKUP(CONCATENATE(AD$1,AD290),'Formulario de Preguntas'!$C$2:$FN$85,3,FALSE),"")</f>
        <v/>
      </c>
      <c r="AF290" s="1" t="str">
        <f>IFERROR(VLOOKUP(CONCATENATE(AD$1,AD290),'Formulario de Preguntas'!$C$2:$FN$85,4,FALSE),"")</f>
        <v/>
      </c>
      <c r="AG290" s="29">
        <f>IF($B290='Formulario de Respuestas'!$D289,'Formulario de Respuestas'!$O289,"ES DIFERENTE")</f>
        <v>0</v>
      </c>
      <c r="AH290" s="19" t="str">
        <f>IFERROR(VLOOKUP(CONCATENATE(AG$1,AG290),'Formulario de Preguntas'!$C$2:$FN$85,3,FALSE),"")</f>
        <v/>
      </c>
      <c r="AI290" s="1" t="str">
        <f>IFERROR(VLOOKUP(CONCATENATE(AG$1,AG290),'Formulario de Preguntas'!$C$2:$FN$85,4,FALSE),"")</f>
        <v/>
      </c>
      <c r="AJ290" s="29">
        <f>IF($B290='Formulario de Respuestas'!$D289,'Formulario de Respuestas'!$P289,"ES DIFERENTE")</f>
        <v>0</v>
      </c>
      <c r="AK290" s="19" t="str">
        <f>IFERROR(VLOOKUP(CONCATENATE(AJ$1,AJ290),'Formulario de Preguntas'!$C$2:$FN$85,3,FALSE),"")</f>
        <v/>
      </c>
      <c r="AL290" s="1" t="str">
        <f>IFERROR(VLOOKUP(CONCATENATE(AJ$1,AJ290),'Formulario de Preguntas'!$C$2:$FN$85,4,FALSE),"")</f>
        <v/>
      </c>
      <c r="AM290" s="29">
        <f>IF($B290='Formulario de Respuestas'!$D289,'Formulario de Respuestas'!$Q289,"ES DIFERENTE")</f>
        <v>0</v>
      </c>
      <c r="AN290" s="19" t="str">
        <f>IFERROR(VLOOKUP(CONCATENATE(AM$1,AM290),'Formulario de Preguntas'!$C$2:$FN$85,3,FALSE),"")</f>
        <v/>
      </c>
      <c r="AO290" s="1" t="str">
        <f>IFERROR(VLOOKUP(CONCATENATE(AM$1,AM290),'Formulario de Preguntas'!$C$2:$FN$85,4,FALSE),"")</f>
        <v/>
      </c>
      <c r="AP290" s="29">
        <f>IF($B290='Formulario de Respuestas'!$D289,'Formulario de Respuestas'!$R289,"ES DIFERENTE")</f>
        <v>0</v>
      </c>
      <c r="AQ290" s="19" t="str">
        <f>IFERROR(VLOOKUP(CONCATENATE(AP$1,AP290),'Formulario de Preguntas'!$C$2:$FN$85,3,FALSE),"")</f>
        <v/>
      </c>
      <c r="AR290" s="1" t="str">
        <f>IFERROR(VLOOKUP(CONCATENATE(AP$1,AP290),'Formulario de Preguntas'!$C$2:$FN$85,4,FALSE),"")</f>
        <v/>
      </c>
      <c r="AS290" s="29">
        <f>IF($B290='Formulario de Respuestas'!$D289,'Formulario de Respuestas'!$S289,"ES DIFERENTE")</f>
        <v>0</v>
      </c>
      <c r="AT290" s="19" t="str">
        <f>IFERROR(VLOOKUP(CONCATENATE(AS$1,AS290),'Formulario de Preguntas'!$C$2:$FN$85,3,FALSE),"")</f>
        <v/>
      </c>
      <c r="AU290" s="1" t="str">
        <f>IFERROR(VLOOKUP(CONCATENATE(AS$1,AS290),'Formulario de Preguntas'!$C$2:$FN$85,4,FALSE),"")</f>
        <v/>
      </c>
      <c r="AV290" s="29">
        <f>IF($B290='Formulario de Respuestas'!$D289,'Formulario de Respuestas'!$T289,"ES DIFERENTE")</f>
        <v>0</v>
      </c>
      <c r="AW290" s="19" t="str">
        <f>IFERROR(VLOOKUP(CONCATENATE(AV$1,AV290),'Formulario de Preguntas'!$C$2:$FN$85,3,FALSE),"")</f>
        <v/>
      </c>
      <c r="AX290" s="1" t="str">
        <f>IFERROR(VLOOKUP(CONCATENATE(AV$1,AV290),'Formulario de Preguntas'!$C$2:$FN$85,4,FALSE),"")</f>
        <v/>
      </c>
      <c r="AY290" s="29">
        <f>IF($B290='Formulario de Respuestas'!$D289,'Formulario de Respuestas'!$U289,"ES DIFERENTE")</f>
        <v>0</v>
      </c>
      <c r="AZ290" s="19" t="str">
        <f>IFERROR(VLOOKUP(CONCATENATE(AY$1,AY290),'Formulario de Preguntas'!$C$2:$FN$85,3,FALSE),"")</f>
        <v/>
      </c>
      <c r="BA290" s="1" t="str">
        <f>IFERROR(VLOOKUP(CONCATENATE(AY$1,AY290),'Formulario de Preguntas'!$C$2:$FN$85,4,FALSE),"")</f>
        <v/>
      </c>
      <c r="BB290" s="29">
        <f>IF($B290='Formulario de Respuestas'!$D289,'Formulario de Respuestas'!$V289,"ES DIFERENTE")</f>
        <v>0</v>
      </c>
      <c r="BC290" s="19" t="str">
        <f>IFERROR(VLOOKUP(CONCATENATE(BB$1,BB290),'Formulario de Preguntas'!$C$2:$FN$85,3,FALSE),"")</f>
        <v/>
      </c>
      <c r="BD290" s="1" t="str">
        <f>IFERROR(VLOOKUP(CONCATENATE(BB$1,BB290),'Formulario de Preguntas'!$C$2:$FN$85,4,FALSE),"")</f>
        <v/>
      </c>
      <c r="BE290" s="29">
        <f>IF($B290='Formulario de Respuestas'!$D289,'Formulario de Respuestas'!$W289,"ES DIFERENTE")</f>
        <v>0</v>
      </c>
      <c r="BF290" s="19" t="str">
        <f>IFERROR(VLOOKUP(CONCATENATE(BE$1,BE290),'Formulario de Preguntas'!$C$2:$FN$85,3,FALSE),"")</f>
        <v/>
      </c>
      <c r="BG290" s="1" t="str">
        <f>IFERROR(VLOOKUP(CONCATENATE(BE$1,BE290),'Formulario de Preguntas'!$C$2:$FN$85,4,FALSE),"")</f>
        <v/>
      </c>
      <c r="BH290" s="29">
        <f>IF($B290='Formulario de Respuestas'!$D289,'Formulario de Respuestas'!$X289,"ES DIFERENTE")</f>
        <v>0</v>
      </c>
      <c r="BI290" s="19" t="str">
        <f>IFERROR(VLOOKUP(CONCATENATE(BH$1,BH290),'Formulario de Preguntas'!$C$2:$FN$85,3,FALSE),"")</f>
        <v/>
      </c>
      <c r="BJ290" s="1" t="str">
        <f>IFERROR(VLOOKUP(CONCATENATE(BH$1,BH290),'Formulario de Preguntas'!$C$2:$FN$85,4,FALSE),"")</f>
        <v/>
      </c>
      <c r="BL290" s="29">
        <f>IF($B290='Formulario de Respuestas'!$D289,'Formulario de Respuestas'!$X289,"ES DIFERENTE")</f>
        <v>0</v>
      </c>
      <c r="BM290" s="19" t="str">
        <f>IFERROR(VLOOKUP(CONCATENATE(BL$1,BL290),'Formulario de Preguntas'!$C$2:$FN$85,3,FALSE),"")</f>
        <v/>
      </c>
      <c r="BN290" s="1" t="str">
        <f>IFERROR(VLOOKUP(CONCATENATE(BL$1,BL290),'Formulario de Preguntas'!$C$2:$FN$85,4,FALSE),"")</f>
        <v/>
      </c>
      <c r="BP290" s="1">
        <f t="shared" si="13"/>
        <v>0</v>
      </c>
      <c r="BQ290" s="1">
        <f t="shared" si="14"/>
        <v>0.25</v>
      </c>
      <c r="BR290" s="1">
        <f t="shared" si="15"/>
        <v>0</v>
      </c>
      <c r="BS290" s="1">
        <f>COUNTIF('Formulario de Respuestas'!$E289:$AC289,"A")</f>
        <v>0</v>
      </c>
      <c r="BT290" s="1">
        <f>COUNTIF('Formulario de Respuestas'!$E289:$AC289,"B")</f>
        <v>0</v>
      </c>
      <c r="BU290" s="1">
        <f>COUNTIF('Formulario de Respuestas'!$E289:$AC289,"C")</f>
        <v>0</v>
      </c>
      <c r="BV290" s="1">
        <f>COUNTIF('Formulario de Respuestas'!$E289:$AC289,"D")</f>
        <v>0</v>
      </c>
      <c r="BW290" s="1">
        <f>COUNTIF('Formulario de Respuestas'!$E289:$AC289,"E (RESPUESTA ANULADA)")</f>
        <v>0</v>
      </c>
    </row>
    <row r="291" spans="1:75" x14ac:dyDescent="0.25">
      <c r="A291" s="1">
        <f>'Formulario de Respuestas'!C290</f>
        <v>0</v>
      </c>
      <c r="B291" s="1">
        <f>'Formulario de Respuestas'!D290</f>
        <v>0</v>
      </c>
      <c r="C291" s="29">
        <f>IF($B291='Formulario de Respuestas'!$D290,'Formulario de Respuestas'!$E290,"ES DIFERENTE")</f>
        <v>0</v>
      </c>
      <c r="D291" s="19" t="str">
        <f>IFERROR(VLOOKUP(CONCATENATE(C$1,C291),'Formulario de Preguntas'!$C$2:$FN$85,3,FALSE),"")</f>
        <v/>
      </c>
      <c r="E291" s="1" t="str">
        <f>IFERROR(VLOOKUP(CONCATENATE(C$1,C291),'Formulario de Preguntas'!$C$2:$FN$85,4,FALSE),"")</f>
        <v/>
      </c>
      <c r="F291" s="29">
        <f>IF($B291='Formulario de Respuestas'!$D290,'Formulario de Respuestas'!$F290,"ES DIFERENTE")</f>
        <v>0</v>
      </c>
      <c r="G291" s="19" t="str">
        <f>IFERROR(VLOOKUP(CONCATENATE(F$1,F291),'Formulario de Preguntas'!$C$2:$FN$85,3,FALSE),"")</f>
        <v/>
      </c>
      <c r="H291" s="1" t="str">
        <f>IFERROR(VLOOKUP(CONCATENATE(F$1,F291),'Formulario de Preguntas'!$C$2:$FN$85,4,FALSE),"")</f>
        <v/>
      </c>
      <c r="I291" s="29">
        <f>IF($B291='Formulario de Respuestas'!$D290,'Formulario de Respuestas'!$G290,"ES DIFERENTE")</f>
        <v>0</v>
      </c>
      <c r="J291" s="19" t="str">
        <f>IFERROR(VLOOKUP(CONCATENATE(I$1,I291),'Formulario de Preguntas'!$C$2:$FN$85,3,FALSE),"")</f>
        <v/>
      </c>
      <c r="K291" s="1" t="str">
        <f>IFERROR(VLOOKUP(CONCATENATE(I$1,I291),'Formulario de Preguntas'!$C$2:$FN$85,4,FALSE),"")</f>
        <v/>
      </c>
      <c r="L291" s="29">
        <f>IF($B291='Formulario de Respuestas'!$D290,'Formulario de Respuestas'!$H290,"ES DIFERENTE")</f>
        <v>0</v>
      </c>
      <c r="M291" s="19" t="str">
        <f>IFERROR(VLOOKUP(CONCATENATE(L$1,L291),'Formulario de Preguntas'!$C$2:$FN$85,3,FALSE),"")</f>
        <v/>
      </c>
      <c r="N291" s="1" t="str">
        <f>IFERROR(VLOOKUP(CONCATENATE(L$1,L291),'Formulario de Preguntas'!$C$2:$FN$85,4,FALSE),"")</f>
        <v/>
      </c>
      <c r="O291" s="29">
        <f>IF($B291='Formulario de Respuestas'!$D290,'Formulario de Respuestas'!$I290,"ES DIFERENTE")</f>
        <v>0</v>
      </c>
      <c r="P291" s="19" t="str">
        <f>IFERROR(VLOOKUP(CONCATENATE(O$1,O291),'Formulario de Preguntas'!$C$2:$FN$85,3,FALSE),"")</f>
        <v/>
      </c>
      <c r="Q291" s="1" t="str">
        <f>IFERROR(VLOOKUP(CONCATENATE(O$1,O291),'Formulario de Preguntas'!$C$2:$FN$85,4,FALSE),"")</f>
        <v/>
      </c>
      <c r="R291" s="29">
        <f>IF($B291='Formulario de Respuestas'!$D290,'Formulario de Respuestas'!$J290,"ES DIFERENTE")</f>
        <v>0</v>
      </c>
      <c r="S291" s="19" t="str">
        <f>IFERROR(VLOOKUP(CONCATENATE(R$1,R291),'Formulario de Preguntas'!$C$2:$FN$85,3,FALSE),"")</f>
        <v/>
      </c>
      <c r="T291" s="1" t="str">
        <f>IFERROR(VLOOKUP(CONCATENATE(R$1,R291),'Formulario de Preguntas'!$C$2:$FN$85,4,FALSE),"")</f>
        <v/>
      </c>
      <c r="U291" s="29">
        <f>IF($B291='Formulario de Respuestas'!$D290,'Formulario de Respuestas'!$K290,"ES DIFERENTE")</f>
        <v>0</v>
      </c>
      <c r="V291" s="19" t="str">
        <f>IFERROR(VLOOKUP(CONCATENATE(U$1,U291),'Formulario de Preguntas'!$C$2:$FN$85,3,FALSE),"")</f>
        <v/>
      </c>
      <c r="W291" s="1" t="str">
        <f>IFERROR(VLOOKUP(CONCATENATE(U$1,U291),'Formulario de Preguntas'!$C$2:$FN$85,4,FALSE),"")</f>
        <v/>
      </c>
      <c r="X291" s="29">
        <f>IF($B291='Formulario de Respuestas'!$D290,'Formulario de Respuestas'!$L290,"ES DIFERENTE")</f>
        <v>0</v>
      </c>
      <c r="Y291" s="19" t="str">
        <f>IFERROR(VLOOKUP(CONCATENATE(X$1,X291),'Formulario de Preguntas'!$C$2:$FN$85,3,FALSE),"")</f>
        <v/>
      </c>
      <c r="Z291" s="1" t="str">
        <f>IFERROR(VLOOKUP(CONCATENATE(X$1,X291),'Formulario de Preguntas'!$C$2:$FN$85,4,FALSE),"")</f>
        <v/>
      </c>
      <c r="AA291" s="29">
        <f>IF($B291='Formulario de Respuestas'!$D290,'Formulario de Respuestas'!$M290,"ES DIFERENTE")</f>
        <v>0</v>
      </c>
      <c r="AB291" s="19" t="str">
        <f>IFERROR(VLOOKUP(CONCATENATE(AA$1,AA291),'Formulario de Preguntas'!$C$2:$FN$85,3,FALSE),"")</f>
        <v/>
      </c>
      <c r="AC291" s="1" t="str">
        <f>IFERROR(VLOOKUP(CONCATENATE(AA$1,AA291),'Formulario de Preguntas'!$C$2:$FN$85,4,FALSE),"")</f>
        <v/>
      </c>
      <c r="AD291" s="29">
        <f>IF($B291='Formulario de Respuestas'!$D290,'Formulario de Respuestas'!$N290,"ES DIFERENTE")</f>
        <v>0</v>
      </c>
      <c r="AE291" s="19" t="str">
        <f>IFERROR(VLOOKUP(CONCATENATE(AD$1,AD291),'Formulario de Preguntas'!$C$2:$FN$85,3,FALSE),"")</f>
        <v/>
      </c>
      <c r="AF291" s="1" t="str">
        <f>IFERROR(VLOOKUP(CONCATENATE(AD$1,AD291),'Formulario de Preguntas'!$C$2:$FN$85,4,FALSE),"")</f>
        <v/>
      </c>
      <c r="AG291" s="29">
        <f>IF($B291='Formulario de Respuestas'!$D290,'Formulario de Respuestas'!$O290,"ES DIFERENTE")</f>
        <v>0</v>
      </c>
      <c r="AH291" s="19" t="str">
        <f>IFERROR(VLOOKUP(CONCATENATE(AG$1,AG291),'Formulario de Preguntas'!$C$2:$FN$85,3,FALSE),"")</f>
        <v/>
      </c>
      <c r="AI291" s="1" t="str">
        <f>IFERROR(VLOOKUP(CONCATENATE(AG$1,AG291),'Formulario de Preguntas'!$C$2:$FN$85,4,FALSE),"")</f>
        <v/>
      </c>
      <c r="AJ291" s="29">
        <f>IF($B291='Formulario de Respuestas'!$D290,'Formulario de Respuestas'!$P290,"ES DIFERENTE")</f>
        <v>0</v>
      </c>
      <c r="AK291" s="19" t="str">
        <f>IFERROR(VLOOKUP(CONCATENATE(AJ$1,AJ291),'Formulario de Preguntas'!$C$2:$FN$85,3,FALSE),"")</f>
        <v/>
      </c>
      <c r="AL291" s="1" t="str">
        <f>IFERROR(VLOOKUP(CONCATENATE(AJ$1,AJ291),'Formulario de Preguntas'!$C$2:$FN$85,4,FALSE),"")</f>
        <v/>
      </c>
      <c r="AM291" s="29">
        <f>IF($B291='Formulario de Respuestas'!$D290,'Formulario de Respuestas'!$Q290,"ES DIFERENTE")</f>
        <v>0</v>
      </c>
      <c r="AN291" s="19" t="str">
        <f>IFERROR(VLOOKUP(CONCATENATE(AM$1,AM291),'Formulario de Preguntas'!$C$2:$FN$85,3,FALSE),"")</f>
        <v/>
      </c>
      <c r="AO291" s="1" t="str">
        <f>IFERROR(VLOOKUP(CONCATENATE(AM$1,AM291),'Formulario de Preguntas'!$C$2:$FN$85,4,FALSE),"")</f>
        <v/>
      </c>
      <c r="AP291" s="29">
        <f>IF($B291='Formulario de Respuestas'!$D290,'Formulario de Respuestas'!$R290,"ES DIFERENTE")</f>
        <v>0</v>
      </c>
      <c r="AQ291" s="19" t="str">
        <f>IFERROR(VLOOKUP(CONCATENATE(AP$1,AP291),'Formulario de Preguntas'!$C$2:$FN$85,3,FALSE),"")</f>
        <v/>
      </c>
      <c r="AR291" s="1" t="str">
        <f>IFERROR(VLOOKUP(CONCATENATE(AP$1,AP291),'Formulario de Preguntas'!$C$2:$FN$85,4,FALSE),"")</f>
        <v/>
      </c>
      <c r="AS291" s="29">
        <f>IF($B291='Formulario de Respuestas'!$D290,'Formulario de Respuestas'!$S290,"ES DIFERENTE")</f>
        <v>0</v>
      </c>
      <c r="AT291" s="19" t="str">
        <f>IFERROR(VLOOKUP(CONCATENATE(AS$1,AS291),'Formulario de Preguntas'!$C$2:$FN$85,3,FALSE),"")</f>
        <v/>
      </c>
      <c r="AU291" s="1" t="str">
        <f>IFERROR(VLOOKUP(CONCATENATE(AS$1,AS291),'Formulario de Preguntas'!$C$2:$FN$85,4,FALSE),"")</f>
        <v/>
      </c>
      <c r="AV291" s="29">
        <f>IF($B291='Formulario de Respuestas'!$D290,'Formulario de Respuestas'!$T290,"ES DIFERENTE")</f>
        <v>0</v>
      </c>
      <c r="AW291" s="19" t="str">
        <f>IFERROR(VLOOKUP(CONCATENATE(AV$1,AV291),'Formulario de Preguntas'!$C$2:$FN$85,3,FALSE),"")</f>
        <v/>
      </c>
      <c r="AX291" s="1" t="str">
        <f>IFERROR(VLOOKUP(CONCATENATE(AV$1,AV291),'Formulario de Preguntas'!$C$2:$FN$85,4,FALSE),"")</f>
        <v/>
      </c>
      <c r="AY291" s="29">
        <f>IF($B291='Formulario de Respuestas'!$D290,'Formulario de Respuestas'!$U290,"ES DIFERENTE")</f>
        <v>0</v>
      </c>
      <c r="AZ291" s="19" t="str">
        <f>IFERROR(VLOOKUP(CONCATENATE(AY$1,AY291),'Formulario de Preguntas'!$C$2:$FN$85,3,FALSE),"")</f>
        <v/>
      </c>
      <c r="BA291" s="1" t="str">
        <f>IFERROR(VLOOKUP(CONCATENATE(AY$1,AY291),'Formulario de Preguntas'!$C$2:$FN$85,4,FALSE),"")</f>
        <v/>
      </c>
      <c r="BB291" s="29">
        <f>IF($B291='Formulario de Respuestas'!$D290,'Formulario de Respuestas'!$V290,"ES DIFERENTE")</f>
        <v>0</v>
      </c>
      <c r="BC291" s="19" t="str">
        <f>IFERROR(VLOOKUP(CONCATENATE(BB$1,BB291),'Formulario de Preguntas'!$C$2:$FN$85,3,FALSE),"")</f>
        <v/>
      </c>
      <c r="BD291" s="1" t="str">
        <f>IFERROR(VLOOKUP(CONCATENATE(BB$1,BB291),'Formulario de Preguntas'!$C$2:$FN$85,4,FALSE),"")</f>
        <v/>
      </c>
      <c r="BE291" s="29">
        <f>IF($B291='Formulario de Respuestas'!$D290,'Formulario de Respuestas'!$W290,"ES DIFERENTE")</f>
        <v>0</v>
      </c>
      <c r="BF291" s="19" t="str">
        <f>IFERROR(VLOOKUP(CONCATENATE(BE$1,BE291),'Formulario de Preguntas'!$C$2:$FN$85,3,FALSE),"")</f>
        <v/>
      </c>
      <c r="BG291" s="1" t="str">
        <f>IFERROR(VLOOKUP(CONCATENATE(BE$1,BE291),'Formulario de Preguntas'!$C$2:$FN$85,4,FALSE),"")</f>
        <v/>
      </c>
      <c r="BH291" s="29">
        <f>IF($B291='Formulario de Respuestas'!$D290,'Formulario de Respuestas'!$X290,"ES DIFERENTE")</f>
        <v>0</v>
      </c>
      <c r="BI291" s="19" t="str">
        <f>IFERROR(VLOOKUP(CONCATENATE(BH$1,BH291),'Formulario de Preguntas'!$C$2:$FN$85,3,FALSE),"")</f>
        <v/>
      </c>
      <c r="BJ291" s="1" t="str">
        <f>IFERROR(VLOOKUP(CONCATENATE(BH$1,BH291),'Formulario de Preguntas'!$C$2:$FN$85,4,FALSE),"")</f>
        <v/>
      </c>
      <c r="BL291" s="29">
        <f>IF($B291='Formulario de Respuestas'!$D290,'Formulario de Respuestas'!$X290,"ES DIFERENTE")</f>
        <v>0</v>
      </c>
      <c r="BM291" s="19" t="str">
        <f>IFERROR(VLOOKUP(CONCATENATE(BL$1,BL291),'Formulario de Preguntas'!$C$2:$FN$85,3,FALSE),"")</f>
        <v/>
      </c>
      <c r="BN291" s="1" t="str">
        <f>IFERROR(VLOOKUP(CONCATENATE(BL$1,BL291),'Formulario de Preguntas'!$C$2:$FN$85,4,FALSE),"")</f>
        <v/>
      </c>
      <c r="BP291" s="1">
        <f t="shared" si="13"/>
        <v>0</v>
      </c>
      <c r="BQ291" s="1">
        <f t="shared" si="14"/>
        <v>0.25</v>
      </c>
      <c r="BR291" s="1">
        <f t="shared" si="15"/>
        <v>0</v>
      </c>
      <c r="BS291" s="1">
        <f>COUNTIF('Formulario de Respuestas'!$E290:$AC290,"A")</f>
        <v>0</v>
      </c>
      <c r="BT291" s="1">
        <f>COUNTIF('Formulario de Respuestas'!$E290:$AC290,"B")</f>
        <v>0</v>
      </c>
      <c r="BU291" s="1">
        <f>COUNTIF('Formulario de Respuestas'!$E290:$AC290,"C")</f>
        <v>0</v>
      </c>
      <c r="BV291" s="1">
        <f>COUNTIF('Formulario de Respuestas'!$E290:$AC290,"D")</f>
        <v>0</v>
      </c>
      <c r="BW291" s="1">
        <f>COUNTIF('Formulario de Respuestas'!$E290:$AC290,"E (RESPUESTA ANULADA)")</f>
        <v>0</v>
      </c>
    </row>
    <row r="292" spans="1:75" x14ac:dyDescent="0.25">
      <c r="A292" s="1">
        <f>'Formulario de Respuestas'!C291</f>
        <v>0</v>
      </c>
      <c r="B292" s="1">
        <f>'Formulario de Respuestas'!D291</f>
        <v>0</v>
      </c>
      <c r="C292" s="29">
        <f>IF($B292='Formulario de Respuestas'!$D291,'Formulario de Respuestas'!$E291,"ES DIFERENTE")</f>
        <v>0</v>
      </c>
      <c r="D292" s="19" t="str">
        <f>IFERROR(VLOOKUP(CONCATENATE(C$1,C292),'Formulario de Preguntas'!$C$2:$FN$85,3,FALSE),"")</f>
        <v/>
      </c>
      <c r="E292" s="1" t="str">
        <f>IFERROR(VLOOKUP(CONCATENATE(C$1,C292),'Formulario de Preguntas'!$C$2:$FN$85,4,FALSE),"")</f>
        <v/>
      </c>
      <c r="F292" s="29">
        <f>IF($B292='Formulario de Respuestas'!$D291,'Formulario de Respuestas'!$F291,"ES DIFERENTE")</f>
        <v>0</v>
      </c>
      <c r="G292" s="19" t="str">
        <f>IFERROR(VLOOKUP(CONCATENATE(F$1,F292),'Formulario de Preguntas'!$C$2:$FN$85,3,FALSE),"")</f>
        <v/>
      </c>
      <c r="H292" s="1" t="str">
        <f>IFERROR(VLOOKUP(CONCATENATE(F$1,F292),'Formulario de Preguntas'!$C$2:$FN$85,4,FALSE),"")</f>
        <v/>
      </c>
      <c r="I292" s="29">
        <f>IF($B292='Formulario de Respuestas'!$D291,'Formulario de Respuestas'!$G291,"ES DIFERENTE")</f>
        <v>0</v>
      </c>
      <c r="J292" s="19" t="str">
        <f>IFERROR(VLOOKUP(CONCATENATE(I$1,I292),'Formulario de Preguntas'!$C$2:$FN$85,3,FALSE),"")</f>
        <v/>
      </c>
      <c r="K292" s="1" t="str">
        <f>IFERROR(VLOOKUP(CONCATENATE(I$1,I292),'Formulario de Preguntas'!$C$2:$FN$85,4,FALSE),"")</f>
        <v/>
      </c>
      <c r="L292" s="29">
        <f>IF($B292='Formulario de Respuestas'!$D291,'Formulario de Respuestas'!$H291,"ES DIFERENTE")</f>
        <v>0</v>
      </c>
      <c r="M292" s="19" t="str">
        <f>IFERROR(VLOOKUP(CONCATENATE(L$1,L292),'Formulario de Preguntas'!$C$2:$FN$85,3,FALSE),"")</f>
        <v/>
      </c>
      <c r="N292" s="1" t="str">
        <f>IFERROR(VLOOKUP(CONCATENATE(L$1,L292),'Formulario de Preguntas'!$C$2:$FN$85,4,FALSE),"")</f>
        <v/>
      </c>
      <c r="O292" s="29">
        <f>IF($B292='Formulario de Respuestas'!$D291,'Formulario de Respuestas'!$I291,"ES DIFERENTE")</f>
        <v>0</v>
      </c>
      <c r="P292" s="19" t="str">
        <f>IFERROR(VLOOKUP(CONCATENATE(O$1,O292),'Formulario de Preguntas'!$C$2:$FN$85,3,FALSE),"")</f>
        <v/>
      </c>
      <c r="Q292" s="1" t="str">
        <f>IFERROR(VLOOKUP(CONCATENATE(O$1,O292),'Formulario de Preguntas'!$C$2:$FN$85,4,FALSE),"")</f>
        <v/>
      </c>
      <c r="R292" s="29">
        <f>IF($B292='Formulario de Respuestas'!$D291,'Formulario de Respuestas'!$J291,"ES DIFERENTE")</f>
        <v>0</v>
      </c>
      <c r="S292" s="19" t="str">
        <f>IFERROR(VLOOKUP(CONCATENATE(R$1,R292),'Formulario de Preguntas'!$C$2:$FN$85,3,FALSE),"")</f>
        <v/>
      </c>
      <c r="T292" s="1" t="str">
        <f>IFERROR(VLOOKUP(CONCATENATE(R$1,R292),'Formulario de Preguntas'!$C$2:$FN$85,4,FALSE),"")</f>
        <v/>
      </c>
      <c r="U292" s="29">
        <f>IF($B292='Formulario de Respuestas'!$D291,'Formulario de Respuestas'!$K291,"ES DIFERENTE")</f>
        <v>0</v>
      </c>
      <c r="V292" s="19" t="str">
        <f>IFERROR(VLOOKUP(CONCATENATE(U$1,U292),'Formulario de Preguntas'!$C$2:$FN$85,3,FALSE),"")</f>
        <v/>
      </c>
      <c r="W292" s="1" t="str">
        <f>IFERROR(VLOOKUP(CONCATENATE(U$1,U292),'Formulario de Preguntas'!$C$2:$FN$85,4,FALSE),"")</f>
        <v/>
      </c>
      <c r="X292" s="29">
        <f>IF($B292='Formulario de Respuestas'!$D291,'Formulario de Respuestas'!$L291,"ES DIFERENTE")</f>
        <v>0</v>
      </c>
      <c r="Y292" s="19" t="str">
        <f>IFERROR(VLOOKUP(CONCATENATE(X$1,X292),'Formulario de Preguntas'!$C$2:$FN$85,3,FALSE),"")</f>
        <v/>
      </c>
      <c r="Z292" s="1" t="str">
        <f>IFERROR(VLOOKUP(CONCATENATE(X$1,X292),'Formulario de Preguntas'!$C$2:$FN$85,4,FALSE),"")</f>
        <v/>
      </c>
      <c r="AA292" s="29">
        <f>IF($B292='Formulario de Respuestas'!$D291,'Formulario de Respuestas'!$M291,"ES DIFERENTE")</f>
        <v>0</v>
      </c>
      <c r="AB292" s="19" t="str">
        <f>IFERROR(VLOOKUP(CONCATENATE(AA$1,AA292),'Formulario de Preguntas'!$C$2:$FN$85,3,FALSE),"")</f>
        <v/>
      </c>
      <c r="AC292" s="1" t="str">
        <f>IFERROR(VLOOKUP(CONCATENATE(AA$1,AA292),'Formulario de Preguntas'!$C$2:$FN$85,4,FALSE),"")</f>
        <v/>
      </c>
      <c r="AD292" s="29">
        <f>IF($B292='Formulario de Respuestas'!$D291,'Formulario de Respuestas'!$N291,"ES DIFERENTE")</f>
        <v>0</v>
      </c>
      <c r="AE292" s="19" t="str">
        <f>IFERROR(VLOOKUP(CONCATENATE(AD$1,AD292),'Formulario de Preguntas'!$C$2:$FN$85,3,FALSE),"")</f>
        <v/>
      </c>
      <c r="AF292" s="1" t="str">
        <f>IFERROR(VLOOKUP(CONCATENATE(AD$1,AD292),'Formulario de Preguntas'!$C$2:$FN$85,4,FALSE),"")</f>
        <v/>
      </c>
      <c r="AG292" s="29">
        <f>IF($B292='Formulario de Respuestas'!$D291,'Formulario de Respuestas'!$O291,"ES DIFERENTE")</f>
        <v>0</v>
      </c>
      <c r="AH292" s="19" t="str">
        <f>IFERROR(VLOOKUP(CONCATENATE(AG$1,AG292),'Formulario de Preguntas'!$C$2:$FN$85,3,FALSE),"")</f>
        <v/>
      </c>
      <c r="AI292" s="1" t="str">
        <f>IFERROR(VLOOKUP(CONCATENATE(AG$1,AG292),'Formulario de Preguntas'!$C$2:$FN$85,4,FALSE),"")</f>
        <v/>
      </c>
      <c r="AJ292" s="29">
        <f>IF($B292='Formulario de Respuestas'!$D291,'Formulario de Respuestas'!$P291,"ES DIFERENTE")</f>
        <v>0</v>
      </c>
      <c r="AK292" s="19" t="str">
        <f>IFERROR(VLOOKUP(CONCATENATE(AJ$1,AJ292),'Formulario de Preguntas'!$C$2:$FN$85,3,FALSE),"")</f>
        <v/>
      </c>
      <c r="AL292" s="1" t="str">
        <f>IFERROR(VLOOKUP(CONCATENATE(AJ$1,AJ292),'Formulario de Preguntas'!$C$2:$FN$85,4,FALSE),"")</f>
        <v/>
      </c>
      <c r="AM292" s="29">
        <f>IF($B292='Formulario de Respuestas'!$D291,'Formulario de Respuestas'!$Q291,"ES DIFERENTE")</f>
        <v>0</v>
      </c>
      <c r="AN292" s="19" t="str">
        <f>IFERROR(VLOOKUP(CONCATENATE(AM$1,AM292),'Formulario de Preguntas'!$C$2:$FN$85,3,FALSE),"")</f>
        <v/>
      </c>
      <c r="AO292" s="1" t="str">
        <f>IFERROR(VLOOKUP(CONCATENATE(AM$1,AM292),'Formulario de Preguntas'!$C$2:$FN$85,4,FALSE),"")</f>
        <v/>
      </c>
      <c r="AP292" s="29">
        <f>IF($B292='Formulario de Respuestas'!$D291,'Formulario de Respuestas'!$R291,"ES DIFERENTE")</f>
        <v>0</v>
      </c>
      <c r="AQ292" s="19" t="str">
        <f>IFERROR(VLOOKUP(CONCATENATE(AP$1,AP292),'Formulario de Preguntas'!$C$2:$FN$85,3,FALSE),"")</f>
        <v/>
      </c>
      <c r="AR292" s="1" t="str">
        <f>IFERROR(VLOOKUP(CONCATENATE(AP$1,AP292),'Formulario de Preguntas'!$C$2:$FN$85,4,FALSE),"")</f>
        <v/>
      </c>
      <c r="AS292" s="29">
        <f>IF($B292='Formulario de Respuestas'!$D291,'Formulario de Respuestas'!$S291,"ES DIFERENTE")</f>
        <v>0</v>
      </c>
      <c r="AT292" s="19" t="str">
        <f>IFERROR(VLOOKUP(CONCATENATE(AS$1,AS292),'Formulario de Preguntas'!$C$2:$FN$85,3,FALSE),"")</f>
        <v/>
      </c>
      <c r="AU292" s="1" t="str">
        <f>IFERROR(VLOOKUP(CONCATENATE(AS$1,AS292),'Formulario de Preguntas'!$C$2:$FN$85,4,FALSE),"")</f>
        <v/>
      </c>
      <c r="AV292" s="29">
        <f>IF($B292='Formulario de Respuestas'!$D291,'Formulario de Respuestas'!$T291,"ES DIFERENTE")</f>
        <v>0</v>
      </c>
      <c r="AW292" s="19" t="str">
        <f>IFERROR(VLOOKUP(CONCATENATE(AV$1,AV292),'Formulario de Preguntas'!$C$2:$FN$85,3,FALSE),"")</f>
        <v/>
      </c>
      <c r="AX292" s="1" t="str">
        <f>IFERROR(VLOOKUP(CONCATENATE(AV$1,AV292),'Formulario de Preguntas'!$C$2:$FN$85,4,FALSE),"")</f>
        <v/>
      </c>
      <c r="AY292" s="29">
        <f>IF($B292='Formulario de Respuestas'!$D291,'Formulario de Respuestas'!$U291,"ES DIFERENTE")</f>
        <v>0</v>
      </c>
      <c r="AZ292" s="19" t="str">
        <f>IFERROR(VLOOKUP(CONCATENATE(AY$1,AY292),'Formulario de Preguntas'!$C$2:$FN$85,3,FALSE),"")</f>
        <v/>
      </c>
      <c r="BA292" s="1" t="str">
        <f>IFERROR(VLOOKUP(CONCATENATE(AY$1,AY292),'Formulario de Preguntas'!$C$2:$FN$85,4,FALSE),"")</f>
        <v/>
      </c>
      <c r="BB292" s="29">
        <f>IF($B292='Formulario de Respuestas'!$D291,'Formulario de Respuestas'!$V291,"ES DIFERENTE")</f>
        <v>0</v>
      </c>
      <c r="BC292" s="19" t="str">
        <f>IFERROR(VLOOKUP(CONCATENATE(BB$1,BB292),'Formulario de Preguntas'!$C$2:$FN$85,3,FALSE),"")</f>
        <v/>
      </c>
      <c r="BD292" s="1" t="str">
        <f>IFERROR(VLOOKUP(CONCATENATE(BB$1,BB292),'Formulario de Preguntas'!$C$2:$FN$85,4,FALSE),"")</f>
        <v/>
      </c>
      <c r="BE292" s="29">
        <f>IF($B292='Formulario de Respuestas'!$D291,'Formulario de Respuestas'!$W291,"ES DIFERENTE")</f>
        <v>0</v>
      </c>
      <c r="BF292" s="19" t="str">
        <f>IFERROR(VLOOKUP(CONCATENATE(BE$1,BE292),'Formulario de Preguntas'!$C$2:$FN$85,3,FALSE),"")</f>
        <v/>
      </c>
      <c r="BG292" s="1" t="str">
        <f>IFERROR(VLOOKUP(CONCATENATE(BE$1,BE292),'Formulario de Preguntas'!$C$2:$FN$85,4,FALSE),"")</f>
        <v/>
      </c>
      <c r="BH292" s="29">
        <f>IF($B292='Formulario de Respuestas'!$D291,'Formulario de Respuestas'!$X291,"ES DIFERENTE")</f>
        <v>0</v>
      </c>
      <c r="BI292" s="19" t="str">
        <f>IFERROR(VLOOKUP(CONCATENATE(BH$1,BH292),'Formulario de Preguntas'!$C$2:$FN$85,3,FALSE),"")</f>
        <v/>
      </c>
      <c r="BJ292" s="1" t="str">
        <f>IFERROR(VLOOKUP(CONCATENATE(BH$1,BH292),'Formulario de Preguntas'!$C$2:$FN$85,4,FALSE),"")</f>
        <v/>
      </c>
      <c r="BL292" s="29">
        <f>IF($B292='Formulario de Respuestas'!$D291,'Formulario de Respuestas'!$X291,"ES DIFERENTE")</f>
        <v>0</v>
      </c>
      <c r="BM292" s="19" t="str">
        <f>IFERROR(VLOOKUP(CONCATENATE(BL$1,BL292),'Formulario de Preguntas'!$C$2:$FN$85,3,FALSE),"")</f>
        <v/>
      </c>
      <c r="BN292" s="1" t="str">
        <f>IFERROR(VLOOKUP(CONCATENATE(BL$1,BL292),'Formulario de Preguntas'!$C$2:$FN$85,4,FALSE),"")</f>
        <v/>
      </c>
      <c r="BP292" s="1">
        <f t="shared" si="13"/>
        <v>0</v>
      </c>
      <c r="BQ292" s="1">
        <f t="shared" si="14"/>
        <v>0.25</v>
      </c>
      <c r="BR292" s="1">
        <f t="shared" si="15"/>
        <v>0</v>
      </c>
      <c r="BS292" s="1">
        <f>COUNTIF('Formulario de Respuestas'!$E291:$AC291,"A")</f>
        <v>0</v>
      </c>
      <c r="BT292" s="1">
        <f>COUNTIF('Formulario de Respuestas'!$E291:$AC291,"B")</f>
        <v>0</v>
      </c>
      <c r="BU292" s="1">
        <f>COUNTIF('Formulario de Respuestas'!$E291:$AC291,"C")</f>
        <v>0</v>
      </c>
      <c r="BV292" s="1">
        <f>COUNTIF('Formulario de Respuestas'!$E291:$AC291,"D")</f>
        <v>0</v>
      </c>
      <c r="BW292" s="1">
        <f>COUNTIF('Formulario de Respuestas'!$E291:$AC291,"E (RESPUESTA ANULADA)")</f>
        <v>0</v>
      </c>
    </row>
    <row r="293" spans="1:75" x14ac:dyDescent="0.25">
      <c r="A293" s="1">
        <f>'Formulario de Respuestas'!C292</f>
        <v>0</v>
      </c>
      <c r="B293" s="1">
        <f>'Formulario de Respuestas'!D292</f>
        <v>0</v>
      </c>
      <c r="C293" s="29">
        <f>IF($B293='Formulario de Respuestas'!$D292,'Formulario de Respuestas'!$E292,"ES DIFERENTE")</f>
        <v>0</v>
      </c>
      <c r="D293" s="19" t="str">
        <f>IFERROR(VLOOKUP(CONCATENATE(C$1,C293),'Formulario de Preguntas'!$C$2:$FN$85,3,FALSE),"")</f>
        <v/>
      </c>
      <c r="E293" s="1" t="str">
        <f>IFERROR(VLOOKUP(CONCATENATE(C$1,C293),'Formulario de Preguntas'!$C$2:$FN$85,4,FALSE),"")</f>
        <v/>
      </c>
      <c r="F293" s="29">
        <f>IF($B293='Formulario de Respuestas'!$D292,'Formulario de Respuestas'!$F292,"ES DIFERENTE")</f>
        <v>0</v>
      </c>
      <c r="G293" s="19" t="str">
        <f>IFERROR(VLOOKUP(CONCATENATE(F$1,F293),'Formulario de Preguntas'!$C$2:$FN$85,3,FALSE),"")</f>
        <v/>
      </c>
      <c r="H293" s="1" t="str">
        <f>IFERROR(VLOOKUP(CONCATENATE(F$1,F293),'Formulario de Preguntas'!$C$2:$FN$85,4,FALSE),"")</f>
        <v/>
      </c>
      <c r="I293" s="29">
        <f>IF($B293='Formulario de Respuestas'!$D292,'Formulario de Respuestas'!$G292,"ES DIFERENTE")</f>
        <v>0</v>
      </c>
      <c r="J293" s="19" t="str">
        <f>IFERROR(VLOOKUP(CONCATENATE(I$1,I293),'Formulario de Preguntas'!$C$2:$FN$85,3,FALSE),"")</f>
        <v/>
      </c>
      <c r="K293" s="1" t="str">
        <f>IFERROR(VLOOKUP(CONCATENATE(I$1,I293),'Formulario de Preguntas'!$C$2:$FN$85,4,FALSE),"")</f>
        <v/>
      </c>
      <c r="L293" s="29">
        <f>IF($B293='Formulario de Respuestas'!$D292,'Formulario de Respuestas'!$H292,"ES DIFERENTE")</f>
        <v>0</v>
      </c>
      <c r="M293" s="19" t="str">
        <f>IFERROR(VLOOKUP(CONCATENATE(L$1,L293),'Formulario de Preguntas'!$C$2:$FN$85,3,FALSE),"")</f>
        <v/>
      </c>
      <c r="N293" s="1" t="str">
        <f>IFERROR(VLOOKUP(CONCATENATE(L$1,L293),'Formulario de Preguntas'!$C$2:$FN$85,4,FALSE),"")</f>
        <v/>
      </c>
      <c r="O293" s="29">
        <f>IF($B293='Formulario de Respuestas'!$D292,'Formulario de Respuestas'!$I292,"ES DIFERENTE")</f>
        <v>0</v>
      </c>
      <c r="P293" s="19" t="str">
        <f>IFERROR(VLOOKUP(CONCATENATE(O$1,O293),'Formulario de Preguntas'!$C$2:$FN$85,3,FALSE),"")</f>
        <v/>
      </c>
      <c r="Q293" s="1" t="str">
        <f>IFERROR(VLOOKUP(CONCATENATE(O$1,O293),'Formulario de Preguntas'!$C$2:$FN$85,4,FALSE),"")</f>
        <v/>
      </c>
      <c r="R293" s="29">
        <f>IF($B293='Formulario de Respuestas'!$D292,'Formulario de Respuestas'!$J292,"ES DIFERENTE")</f>
        <v>0</v>
      </c>
      <c r="S293" s="19" t="str">
        <f>IFERROR(VLOOKUP(CONCATENATE(R$1,R293),'Formulario de Preguntas'!$C$2:$FN$85,3,FALSE),"")</f>
        <v/>
      </c>
      <c r="T293" s="1" t="str">
        <f>IFERROR(VLOOKUP(CONCATENATE(R$1,R293),'Formulario de Preguntas'!$C$2:$FN$85,4,FALSE),"")</f>
        <v/>
      </c>
      <c r="U293" s="29">
        <f>IF($B293='Formulario de Respuestas'!$D292,'Formulario de Respuestas'!$K292,"ES DIFERENTE")</f>
        <v>0</v>
      </c>
      <c r="V293" s="19" t="str">
        <f>IFERROR(VLOOKUP(CONCATENATE(U$1,U293),'Formulario de Preguntas'!$C$2:$FN$85,3,FALSE),"")</f>
        <v/>
      </c>
      <c r="W293" s="1" t="str">
        <f>IFERROR(VLOOKUP(CONCATENATE(U$1,U293),'Formulario de Preguntas'!$C$2:$FN$85,4,FALSE),"")</f>
        <v/>
      </c>
      <c r="X293" s="29">
        <f>IF($B293='Formulario de Respuestas'!$D292,'Formulario de Respuestas'!$L292,"ES DIFERENTE")</f>
        <v>0</v>
      </c>
      <c r="Y293" s="19" t="str">
        <f>IFERROR(VLOOKUP(CONCATENATE(X$1,X293),'Formulario de Preguntas'!$C$2:$FN$85,3,FALSE),"")</f>
        <v/>
      </c>
      <c r="Z293" s="1" t="str">
        <f>IFERROR(VLOOKUP(CONCATENATE(X$1,X293),'Formulario de Preguntas'!$C$2:$FN$85,4,FALSE),"")</f>
        <v/>
      </c>
      <c r="AA293" s="29">
        <f>IF($B293='Formulario de Respuestas'!$D292,'Formulario de Respuestas'!$M292,"ES DIFERENTE")</f>
        <v>0</v>
      </c>
      <c r="AB293" s="19" t="str">
        <f>IFERROR(VLOOKUP(CONCATENATE(AA$1,AA293),'Formulario de Preguntas'!$C$2:$FN$85,3,FALSE),"")</f>
        <v/>
      </c>
      <c r="AC293" s="1" t="str">
        <f>IFERROR(VLOOKUP(CONCATENATE(AA$1,AA293),'Formulario de Preguntas'!$C$2:$FN$85,4,FALSE),"")</f>
        <v/>
      </c>
      <c r="AD293" s="29">
        <f>IF($B293='Formulario de Respuestas'!$D292,'Formulario de Respuestas'!$N292,"ES DIFERENTE")</f>
        <v>0</v>
      </c>
      <c r="AE293" s="19" t="str">
        <f>IFERROR(VLOOKUP(CONCATENATE(AD$1,AD293),'Formulario de Preguntas'!$C$2:$FN$85,3,FALSE),"")</f>
        <v/>
      </c>
      <c r="AF293" s="1" t="str">
        <f>IFERROR(VLOOKUP(CONCATENATE(AD$1,AD293),'Formulario de Preguntas'!$C$2:$FN$85,4,FALSE),"")</f>
        <v/>
      </c>
      <c r="AG293" s="29">
        <f>IF($B293='Formulario de Respuestas'!$D292,'Formulario de Respuestas'!$O292,"ES DIFERENTE")</f>
        <v>0</v>
      </c>
      <c r="AH293" s="19" t="str">
        <f>IFERROR(VLOOKUP(CONCATENATE(AG$1,AG293),'Formulario de Preguntas'!$C$2:$FN$85,3,FALSE),"")</f>
        <v/>
      </c>
      <c r="AI293" s="1" t="str">
        <f>IFERROR(VLOOKUP(CONCATENATE(AG$1,AG293),'Formulario de Preguntas'!$C$2:$FN$85,4,FALSE),"")</f>
        <v/>
      </c>
      <c r="AJ293" s="29">
        <f>IF($B293='Formulario de Respuestas'!$D292,'Formulario de Respuestas'!$P292,"ES DIFERENTE")</f>
        <v>0</v>
      </c>
      <c r="AK293" s="19" t="str">
        <f>IFERROR(VLOOKUP(CONCATENATE(AJ$1,AJ293),'Formulario de Preguntas'!$C$2:$FN$85,3,FALSE),"")</f>
        <v/>
      </c>
      <c r="AL293" s="1" t="str">
        <f>IFERROR(VLOOKUP(CONCATENATE(AJ$1,AJ293),'Formulario de Preguntas'!$C$2:$FN$85,4,FALSE),"")</f>
        <v/>
      </c>
      <c r="AM293" s="29">
        <f>IF($B293='Formulario de Respuestas'!$D292,'Formulario de Respuestas'!$Q292,"ES DIFERENTE")</f>
        <v>0</v>
      </c>
      <c r="AN293" s="19" t="str">
        <f>IFERROR(VLOOKUP(CONCATENATE(AM$1,AM293),'Formulario de Preguntas'!$C$2:$FN$85,3,FALSE),"")</f>
        <v/>
      </c>
      <c r="AO293" s="1" t="str">
        <f>IFERROR(VLOOKUP(CONCATENATE(AM$1,AM293),'Formulario de Preguntas'!$C$2:$FN$85,4,FALSE),"")</f>
        <v/>
      </c>
      <c r="AP293" s="29">
        <f>IF($B293='Formulario de Respuestas'!$D292,'Formulario de Respuestas'!$R292,"ES DIFERENTE")</f>
        <v>0</v>
      </c>
      <c r="AQ293" s="19" t="str">
        <f>IFERROR(VLOOKUP(CONCATENATE(AP$1,AP293),'Formulario de Preguntas'!$C$2:$FN$85,3,FALSE),"")</f>
        <v/>
      </c>
      <c r="AR293" s="1" t="str">
        <f>IFERROR(VLOOKUP(CONCATENATE(AP$1,AP293),'Formulario de Preguntas'!$C$2:$FN$85,4,FALSE),"")</f>
        <v/>
      </c>
      <c r="AS293" s="29">
        <f>IF($B293='Formulario de Respuestas'!$D292,'Formulario de Respuestas'!$S292,"ES DIFERENTE")</f>
        <v>0</v>
      </c>
      <c r="AT293" s="19" t="str">
        <f>IFERROR(VLOOKUP(CONCATENATE(AS$1,AS293),'Formulario de Preguntas'!$C$2:$FN$85,3,FALSE),"")</f>
        <v/>
      </c>
      <c r="AU293" s="1" t="str">
        <f>IFERROR(VLOOKUP(CONCATENATE(AS$1,AS293),'Formulario de Preguntas'!$C$2:$FN$85,4,FALSE),"")</f>
        <v/>
      </c>
      <c r="AV293" s="29">
        <f>IF($B293='Formulario de Respuestas'!$D292,'Formulario de Respuestas'!$T292,"ES DIFERENTE")</f>
        <v>0</v>
      </c>
      <c r="AW293" s="19" t="str">
        <f>IFERROR(VLOOKUP(CONCATENATE(AV$1,AV293),'Formulario de Preguntas'!$C$2:$FN$85,3,FALSE),"")</f>
        <v/>
      </c>
      <c r="AX293" s="1" t="str">
        <f>IFERROR(VLOOKUP(CONCATENATE(AV$1,AV293),'Formulario de Preguntas'!$C$2:$FN$85,4,FALSE),"")</f>
        <v/>
      </c>
      <c r="AY293" s="29">
        <f>IF($B293='Formulario de Respuestas'!$D292,'Formulario de Respuestas'!$U292,"ES DIFERENTE")</f>
        <v>0</v>
      </c>
      <c r="AZ293" s="19" t="str">
        <f>IFERROR(VLOOKUP(CONCATENATE(AY$1,AY293),'Formulario de Preguntas'!$C$2:$FN$85,3,FALSE),"")</f>
        <v/>
      </c>
      <c r="BA293" s="1" t="str">
        <f>IFERROR(VLOOKUP(CONCATENATE(AY$1,AY293),'Formulario de Preguntas'!$C$2:$FN$85,4,FALSE),"")</f>
        <v/>
      </c>
      <c r="BB293" s="29">
        <f>IF($B293='Formulario de Respuestas'!$D292,'Formulario de Respuestas'!$V292,"ES DIFERENTE")</f>
        <v>0</v>
      </c>
      <c r="BC293" s="19" t="str">
        <f>IFERROR(VLOOKUP(CONCATENATE(BB$1,BB293),'Formulario de Preguntas'!$C$2:$FN$85,3,FALSE),"")</f>
        <v/>
      </c>
      <c r="BD293" s="1" t="str">
        <f>IFERROR(VLOOKUP(CONCATENATE(BB$1,BB293),'Formulario de Preguntas'!$C$2:$FN$85,4,FALSE),"")</f>
        <v/>
      </c>
      <c r="BE293" s="29">
        <f>IF($B293='Formulario de Respuestas'!$D292,'Formulario de Respuestas'!$W292,"ES DIFERENTE")</f>
        <v>0</v>
      </c>
      <c r="BF293" s="19" t="str">
        <f>IFERROR(VLOOKUP(CONCATENATE(BE$1,BE293),'Formulario de Preguntas'!$C$2:$FN$85,3,FALSE),"")</f>
        <v/>
      </c>
      <c r="BG293" s="1" t="str">
        <f>IFERROR(VLOOKUP(CONCATENATE(BE$1,BE293),'Formulario de Preguntas'!$C$2:$FN$85,4,FALSE),"")</f>
        <v/>
      </c>
      <c r="BH293" s="29">
        <f>IF($B293='Formulario de Respuestas'!$D292,'Formulario de Respuestas'!$X292,"ES DIFERENTE")</f>
        <v>0</v>
      </c>
      <c r="BI293" s="19" t="str">
        <f>IFERROR(VLOOKUP(CONCATENATE(BH$1,BH293),'Formulario de Preguntas'!$C$2:$FN$85,3,FALSE),"")</f>
        <v/>
      </c>
      <c r="BJ293" s="1" t="str">
        <f>IFERROR(VLOOKUP(CONCATENATE(BH$1,BH293),'Formulario de Preguntas'!$C$2:$FN$85,4,FALSE),"")</f>
        <v/>
      </c>
      <c r="BL293" s="29">
        <f>IF($B293='Formulario de Respuestas'!$D292,'Formulario de Respuestas'!$X292,"ES DIFERENTE")</f>
        <v>0</v>
      </c>
      <c r="BM293" s="19" t="str">
        <f>IFERROR(VLOOKUP(CONCATENATE(BL$1,BL293),'Formulario de Preguntas'!$C$2:$FN$85,3,FALSE),"")</f>
        <v/>
      </c>
      <c r="BN293" s="1" t="str">
        <f>IFERROR(VLOOKUP(CONCATENATE(BL$1,BL293),'Formulario de Preguntas'!$C$2:$FN$85,4,FALSE),"")</f>
        <v/>
      </c>
      <c r="BP293" s="1">
        <f t="shared" si="13"/>
        <v>0</v>
      </c>
      <c r="BQ293" s="1">
        <f t="shared" si="14"/>
        <v>0.25</v>
      </c>
      <c r="BR293" s="1">
        <f t="shared" si="15"/>
        <v>0</v>
      </c>
      <c r="BS293" s="1">
        <f>COUNTIF('Formulario de Respuestas'!$E292:$AC292,"A")</f>
        <v>0</v>
      </c>
      <c r="BT293" s="1">
        <f>COUNTIF('Formulario de Respuestas'!$E292:$AC292,"B")</f>
        <v>0</v>
      </c>
      <c r="BU293" s="1">
        <f>COUNTIF('Formulario de Respuestas'!$E292:$AC292,"C")</f>
        <v>0</v>
      </c>
      <c r="BV293" s="1">
        <f>COUNTIF('Formulario de Respuestas'!$E292:$AC292,"D")</f>
        <v>0</v>
      </c>
      <c r="BW293" s="1">
        <f>COUNTIF('Formulario de Respuestas'!$E292:$AC292,"E (RESPUESTA ANULADA)")</f>
        <v>0</v>
      </c>
    </row>
    <row r="294" spans="1:75" x14ac:dyDescent="0.25">
      <c r="A294" s="1">
        <f>'Formulario de Respuestas'!C293</f>
        <v>0</v>
      </c>
      <c r="B294" s="1">
        <f>'Formulario de Respuestas'!D293</f>
        <v>0</v>
      </c>
      <c r="C294" s="29">
        <f>IF($B294='Formulario de Respuestas'!$D293,'Formulario de Respuestas'!$E293,"ES DIFERENTE")</f>
        <v>0</v>
      </c>
      <c r="D294" s="19" t="str">
        <f>IFERROR(VLOOKUP(CONCATENATE(C$1,C294),'Formulario de Preguntas'!$C$2:$FN$85,3,FALSE),"")</f>
        <v/>
      </c>
      <c r="E294" s="1" t="str">
        <f>IFERROR(VLOOKUP(CONCATENATE(C$1,C294),'Formulario de Preguntas'!$C$2:$FN$85,4,FALSE),"")</f>
        <v/>
      </c>
      <c r="F294" s="29">
        <f>IF($B294='Formulario de Respuestas'!$D293,'Formulario de Respuestas'!$F293,"ES DIFERENTE")</f>
        <v>0</v>
      </c>
      <c r="G294" s="19" t="str">
        <f>IFERROR(VLOOKUP(CONCATENATE(F$1,F294),'Formulario de Preguntas'!$C$2:$FN$85,3,FALSE),"")</f>
        <v/>
      </c>
      <c r="H294" s="1" t="str">
        <f>IFERROR(VLOOKUP(CONCATENATE(F$1,F294),'Formulario de Preguntas'!$C$2:$FN$85,4,FALSE),"")</f>
        <v/>
      </c>
      <c r="I294" s="29">
        <f>IF($B294='Formulario de Respuestas'!$D293,'Formulario de Respuestas'!$G293,"ES DIFERENTE")</f>
        <v>0</v>
      </c>
      <c r="J294" s="19" t="str">
        <f>IFERROR(VLOOKUP(CONCATENATE(I$1,I294),'Formulario de Preguntas'!$C$2:$FN$85,3,FALSE),"")</f>
        <v/>
      </c>
      <c r="K294" s="1" t="str">
        <f>IFERROR(VLOOKUP(CONCATENATE(I$1,I294),'Formulario de Preguntas'!$C$2:$FN$85,4,FALSE),"")</f>
        <v/>
      </c>
      <c r="L294" s="29">
        <f>IF($B294='Formulario de Respuestas'!$D293,'Formulario de Respuestas'!$H293,"ES DIFERENTE")</f>
        <v>0</v>
      </c>
      <c r="M294" s="19" t="str">
        <f>IFERROR(VLOOKUP(CONCATENATE(L$1,L294),'Formulario de Preguntas'!$C$2:$FN$85,3,FALSE),"")</f>
        <v/>
      </c>
      <c r="N294" s="1" t="str">
        <f>IFERROR(VLOOKUP(CONCATENATE(L$1,L294),'Formulario de Preguntas'!$C$2:$FN$85,4,FALSE),"")</f>
        <v/>
      </c>
      <c r="O294" s="29">
        <f>IF($B294='Formulario de Respuestas'!$D293,'Formulario de Respuestas'!$I293,"ES DIFERENTE")</f>
        <v>0</v>
      </c>
      <c r="P294" s="19" t="str">
        <f>IFERROR(VLOOKUP(CONCATENATE(O$1,O294),'Formulario de Preguntas'!$C$2:$FN$85,3,FALSE),"")</f>
        <v/>
      </c>
      <c r="Q294" s="1" t="str">
        <f>IFERROR(VLOOKUP(CONCATENATE(O$1,O294),'Formulario de Preguntas'!$C$2:$FN$85,4,FALSE),"")</f>
        <v/>
      </c>
      <c r="R294" s="29">
        <f>IF($B294='Formulario de Respuestas'!$D293,'Formulario de Respuestas'!$J293,"ES DIFERENTE")</f>
        <v>0</v>
      </c>
      <c r="S294" s="19" t="str">
        <f>IFERROR(VLOOKUP(CONCATENATE(R$1,R294),'Formulario de Preguntas'!$C$2:$FN$85,3,FALSE),"")</f>
        <v/>
      </c>
      <c r="T294" s="1" t="str">
        <f>IFERROR(VLOOKUP(CONCATENATE(R$1,R294),'Formulario de Preguntas'!$C$2:$FN$85,4,FALSE),"")</f>
        <v/>
      </c>
      <c r="U294" s="29">
        <f>IF($B294='Formulario de Respuestas'!$D293,'Formulario de Respuestas'!$K293,"ES DIFERENTE")</f>
        <v>0</v>
      </c>
      <c r="V294" s="19" t="str">
        <f>IFERROR(VLOOKUP(CONCATENATE(U$1,U294),'Formulario de Preguntas'!$C$2:$FN$85,3,FALSE),"")</f>
        <v/>
      </c>
      <c r="W294" s="1" t="str">
        <f>IFERROR(VLOOKUP(CONCATENATE(U$1,U294),'Formulario de Preguntas'!$C$2:$FN$85,4,FALSE),"")</f>
        <v/>
      </c>
      <c r="X294" s="29">
        <f>IF($B294='Formulario de Respuestas'!$D293,'Formulario de Respuestas'!$L293,"ES DIFERENTE")</f>
        <v>0</v>
      </c>
      <c r="Y294" s="19" t="str">
        <f>IFERROR(VLOOKUP(CONCATENATE(X$1,X294),'Formulario de Preguntas'!$C$2:$FN$85,3,FALSE),"")</f>
        <v/>
      </c>
      <c r="Z294" s="1" t="str">
        <f>IFERROR(VLOOKUP(CONCATENATE(X$1,X294),'Formulario de Preguntas'!$C$2:$FN$85,4,FALSE),"")</f>
        <v/>
      </c>
      <c r="AA294" s="29">
        <f>IF($B294='Formulario de Respuestas'!$D293,'Formulario de Respuestas'!$M293,"ES DIFERENTE")</f>
        <v>0</v>
      </c>
      <c r="AB294" s="19" t="str">
        <f>IFERROR(VLOOKUP(CONCATENATE(AA$1,AA294),'Formulario de Preguntas'!$C$2:$FN$85,3,FALSE),"")</f>
        <v/>
      </c>
      <c r="AC294" s="1" t="str">
        <f>IFERROR(VLOOKUP(CONCATENATE(AA$1,AA294),'Formulario de Preguntas'!$C$2:$FN$85,4,FALSE),"")</f>
        <v/>
      </c>
      <c r="AD294" s="29">
        <f>IF($B294='Formulario de Respuestas'!$D293,'Formulario de Respuestas'!$N293,"ES DIFERENTE")</f>
        <v>0</v>
      </c>
      <c r="AE294" s="19" t="str">
        <f>IFERROR(VLOOKUP(CONCATENATE(AD$1,AD294),'Formulario de Preguntas'!$C$2:$FN$85,3,FALSE),"")</f>
        <v/>
      </c>
      <c r="AF294" s="1" t="str">
        <f>IFERROR(VLOOKUP(CONCATENATE(AD$1,AD294),'Formulario de Preguntas'!$C$2:$FN$85,4,FALSE),"")</f>
        <v/>
      </c>
      <c r="AG294" s="29">
        <f>IF($B294='Formulario de Respuestas'!$D293,'Formulario de Respuestas'!$O293,"ES DIFERENTE")</f>
        <v>0</v>
      </c>
      <c r="AH294" s="19" t="str">
        <f>IFERROR(VLOOKUP(CONCATENATE(AG$1,AG294),'Formulario de Preguntas'!$C$2:$FN$85,3,FALSE),"")</f>
        <v/>
      </c>
      <c r="AI294" s="1" t="str">
        <f>IFERROR(VLOOKUP(CONCATENATE(AG$1,AG294),'Formulario de Preguntas'!$C$2:$FN$85,4,FALSE),"")</f>
        <v/>
      </c>
      <c r="AJ294" s="29">
        <f>IF($B294='Formulario de Respuestas'!$D293,'Formulario de Respuestas'!$P293,"ES DIFERENTE")</f>
        <v>0</v>
      </c>
      <c r="AK294" s="19" t="str">
        <f>IFERROR(VLOOKUP(CONCATENATE(AJ$1,AJ294),'Formulario de Preguntas'!$C$2:$FN$85,3,FALSE),"")</f>
        <v/>
      </c>
      <c r="AL294" s="1" t="str">
        <f>IFERROR(VLOOKUP(CONCATENATE(AJ$1,AJ294),'Formulario de Preguntas'!$C$2:$FN$85,4,FALSE),"")</f>
        <v/>
      </c>
      <c r="AM294" s="29">
        <f>IF($B294='Formulario de Respuestas'!$D293,'Formulario de Respuestas'!$Q293,"ES DIFERENTE")</f>
        <v>0</v>
      </c>
      <c r="AN294" s="19" t="str">
        <f>IFERROR(VLOOKUP(CONCATENATE(AM$1,AM294),'Formulario de Preguntas'!$C$2:$FN$85,3,FALSE),"")</f>
        <v/>
      </c>
      <c r="AO294" s="1" t="str">
        <f>IFERROR(VLOOKUP(CONCATENATE(AM$1,AM294),'Formulario de Preguntas'!$C$2:$FN$85,4,FALSE),"")</f>
        <v/>
      </c>
      <c r="AP294" s="29">
        <f>IF($B294='Formulario de Respuestas'!$D293,'Formulario de Respuestas'!$R293,"ES DIFERENTE")</f>
        <v>0</v>
      </c>
      <c r="AQ294" s="19" t="str">
        <f>IFERROR(VLOOKUP(CONCATENATE(AP$1,AP294),'Formulario de Preguntas'!$C$2:$FN$85,3,FALSE),"")</f>
        <v/>
      </c>
      <c r="AR294" s="1" t="str">
        <f>IFERROR(VLOOKUP(CONCATENATE(AP$1,AP294),'Formulario de Preguntas'!$C$2:$FN$85,4,FALSE),"")</f>
        <v/>
      </c>
      <c r="AS294" s="29">
        <f>IF($B294='Formulario de Respuestas'!$D293,'Formulario de Respuestas'!$S293,"ES DIFERENTE")</f>
        <v>0</v>
      </c>
      <c r="AT294" s="19" t="str">
        <f>IFERROR(VLOOKUP(CONCATENATE(AS$1,AS294),'Formulario de Preguntas'!$C$2:$FN$85,3,FALSE),"")</f>
        <v/>
      </c>
      <c r="AU294" s="1" t="str">
        <f>IFERROR(VLOOKUP(CONCATENATE(AS$1,AS294),'Formulario de Preguntas'!$C$2:$FN$85,4,FALSE),"")</f>
        <v/>
      </c>
      <c r="AV294" s="29">
        <f>IF($B294='Formulario de Respuestas'!$D293,'Formulario de Respuestas'!$T293,"ES DIFERENTE")</f>
        <v>0</v>
      </c>
      <c r="AW294" s="19" t="str">
        <f>IFERROR(VLOOKUP(CONCATENATE(AV$1,AV294),'Formulario de Preguntas'!$C$2:$FN$85,3,FALSE),"")</f>
        <v/>
      </c>
      <c r="AX294" s="1" t="str">
        <f>IFERROR(VLOOKUP(CONCATENATE(AV$1,AV294),'Formulario de Preguntas'!$C$2:$FN$85,4,FALSE),"")</f>
        <v/>
      </c>
      <c r="AY294" s="29">
        <f>IF($B294='Formulario de Respuestas'!$D293,'Formulario de Respuestas'!$U293,"ES DIFERENTE")</f>
        <v>0</v>
      </c>
      <c r="AZ294" s="19" t="str">
        <f>IFERROR(VLOOKUP(CONCATENATE(AY$1,AY294),'Formulario de Preguntas'!$C$2:$FN$85,3,FALSE),"")</f>
        <v/>
      </c>
      <c r="BA294" s="1" t="str">
        <f>IFERROR(VLOOKUP(CONCATENATE(AY$1,AY294),'Formulario de Preguntas'!$C$2:$FN$85,4,FALSE),"")</f>
        <v/>
      </c>
      <c r="BB294" s="29">
        <f>IF($B294='Formulario de Respuestas'!$D293,'Formulario de Respuestas'!$V293,"ES DIFERENTE")</f>
        <v>0</v>
      </c>
      <c r="BC294" s="19" t="str">
        <f>IFERROR(VLOOKUP(CONCATENATE(BB$1,BB294),'Formulario de Preguntas'!$C$2:$FN$85,3,FALSE),"")</f>
        <v/>
      </c>
      <c r="BD294" s="1" t="str">
        <f>IFERROR(VLOOKUP(CONCATENATE(BB$1,BB294),'Formulario de Preguntas'!$C$2:$FN$85,4,FALSE),"")</f>
        <v/>
      </c>
      <c r="BE294" s="29">
        <f>IF($B294='Formulario de Respuestas'!$D293,'Formulario de Respuestas'!$W293,"ES DIFERENTE")</f>
        <v>0</v>
      </c>
      <c r="BF294" s="19" t="str">
        <f>IFERROR(VLOOKUP(CONCATENATE(BE$1,BE294),'Formulario de Preguntas'!$C$2:$FN$85,3,FALSE),"")</f>
        <v/>
      </c>
      <c r="BG294" s="1" t="str">
        <f>IFERROR(VLOOKUP(CONCATENATE(BE$1,BE294),'Formulario de Preguntas'!$C$2:$FN$85,4,FALSE),"")</f>
        <v/>
      </c>
      <c r="BH294" s="29">
        <f>IF($B294='Formulario de Respuestas'!$D293,'Formulario de Respuestas'!$X293,"ES DIFERENTE")</f>
        <v>0</v>
      </c>
      <c r="BI294" s="19" t="str">
        <f>IFERROR(VLOOKUP(CONCATENATE(BH$1,BH294),'Formulario de Preguntas'!$C$2:$FN$85,3,FALSE),"")</f>
        <v/>
      </c>
      <c r="BJ294" s="1" t="str">
        <f>IFERROR(VLOOKUP(CONCATENATE(BH$1,BH294),'Formulario de Preguntas'!$C$2:$FN$85,4,FALSE),"")</f>
        <v/>
      </c>
      <c r="BL294" s="29">
        <f>IF($B294='Formulario de Respuestas'!$D293,'Formulario de Respuestas'!$X293,"ES DIFERENTE")</f>
        <v>0</v>
      </c>
      <c r="BM294" s="19" t="str">
        <f>IFERROR(VLOOKUP(CONCATENATE(BL$1,BL294),'Formulario de Preguntas'!$C$2:$FN$85,3,FALSE),"")</f>
        <v/>
      </c>
      <c r="BN294" s="1" t="str">
        <f>IFERROR(VLOOKUP(CONCATENATE(BL$1,BL294),'Formulario de Preguntas'!$C$2:$FN$85,4,FALSE),"")</f>
        <v/>
      </c>
      <c r="BP294" s="1">
        <f t="shared" si="13"/>
        <v>0</v>
      </c>
      <c r="BQ294" s="1">
        <f t="shared" si="14"/>
        <v>0.25</v>
      </c>
      <c r="BR294" s="1">
        <f t="shared" si="15"/>
        <v>0</v>
      </c>
      <c r="BS294" s="1">
        <f>COUNTIF('Formulario de Respuestas'!$E293:$AC293,"A")</f>
        <v>0</v>
      </c>
      <c r="BT294" s="1">
        <f>COUNTIF('Formulario de Respuestas'!$E293:$AC293,"B")</f>
        <v>0</v>
      </c>
      <c r="BU294" s="1">
        <f>COUNTIF('Formulario de Respuestas'!$E293:$AC293,"C")</f>
        <v>0</v>
      </c>
      <c r="BV294" s="1">
        <f>COUNTIF('Formulario de Respuestas'!$E293:$AC293,"D")</f>
        <v>0</v>
      </c>
      <c r="BW294" s="1">
        <f>COUNTIF('Formulario de Respuestas'!$E293:$AC293,"E (RESPUESTA ANULADA)")</f>
        <v>0</v>
      </c>
    </row>
    <row r="295" spans="1:75" x14ac:dyDescent="0.25">
      <c r="A295" s="1">
        <f>'Formulario de Respuestas'!C294</f>
        <v>0</v>
      </c>
      <c r="B295" s="1">
        <f>'Formulario de Respuestas'!D294</f>
        <v>0</v>
      </c>
      <c r="C295" s="29">
        <f>IF($B295='Formulario de Respuestas'!$D294,'Formulario de Respuestas'!$E294,"ES DIFERENTE")</f>
        <v>0</v>
      </c>
      <c r="D295" s="19" t="str">
        <f>IFERROR(VLOOKUP(CONCATENATE(C$1,C295),'Formulario de Preguntas'!$C$2:$FN$85,3,FALSE),"")</f>
        <v/>
      </c>
      <c r="E295" s="1" t="str">
        <f>IFERROR(VLOOKUP(CONCATENATE(C$1,C295),'Formulario de Preguntas'!$C$2:$FN$85,4,FALSE),"")</f>
        <v/>
      </c>
      <c r="F295" s="29">
        <f>IF($B295='Formulario de Respuestas'!$D294,'Formulario de Respuestas'!$F294,"ES DIFERENTE")</f>
        <v>0</v>
      </c>
      <c r="G295" s="19" t="str">
        <f>IFERROR(VLOOKUP(CONCATENATE(F$1,F295),'Formulario de Preguntas'!$C$2:$FN$85,3,FALSE),"")</f>
        <v/>
      </c>
      <c r="H295" s="1" t="str">
        <f>IFERROR(VLOOKUP(CONCATENATE(F$1,F295),'Formulario de Preguntas'!$C$2:$FN$85,4,FALSE),"")</f>
        <v/>
      </c>
      <c r="I295" s="29">
        <f>IF($B295='Formulario de Respuestas'!$D294,'Formulario de Respuestas'!$G294,"ES DIFERENTE")</f>
        <v>0</v>
      </c>
      <c r="J295" s="19" t="str">
        <f>IFERROR(VLOOKUP(CONCATENATE(I$1,I295),'Formulario de Preguntas'!$C$2:$FN$85,3,FALSE),"")</f>
        <v/>
      </c>
      <c r="K295" s="1" t="str">
        <f>IFERROR(VLOOKUP(CONCATENATE(I$1,I295),'Formulario de Preguntas'!$C$2:$FN$85,4,FALSE),"")</f>
        <v/>
      </c>
      <c r="L295" s="29">
        <f>IF($B295='Formulario de Respuestas'!$D294,'Formulario de Respuestas'!$H294,"ES DIFERENTE")</f>
        <v>0</v>
      </c>
      <c r="M295" s="19" t="str">
        <f>IFERROR(VLOOKUP(CONCATENATE(L$1,L295),'Formulario de Preguntas'!$C$2:$FN$85,3,FALSE),"")</f>
        <v/>
      </c>
      <c r="N295" s="1" t="str">
        <f>IFERROR(VLOOKUP(CONCATENATE(L$1,L295),'Formulario de Preguntas'!$C$2:$FN$85,4,FALSE),"")</f>
        <v/>
      </c>
      <c r="O295" s="29">
        <f>IF($B295='Formulario de Respuestas'!$D294,'Formulario de Respuestas'!$I294,"ES DIFERENTE")</f>
        <v>0</v>
      </c>
      <c r="P295" s="19" t="str">
        <f>IFERROR(VLOOKUP(CONCATENATE(O$1,O295),'Formulario de Preguntas'!$C$2:$FN$85,3,FALSE),"")</f>
        <v/>
      </c>
      <c r="Q295" s="1" t="str">
        <f>IFERROR(VLOOKUP(CONCATENATE(O$1,O295),'Formulario de Preguntas'!$C$2:$FN$85,4,FALSE),"")</f>
        <v/>
      </c>
      <c r="R295" s="29">
        <f>IF($B295='Formulario de Respuestas'!$D294,'Formulario de Respuestas'!$J294,"ES DIFERENTE")</f>
        <v>0</v>
      </c>
      <c r="S295" s="19" t="str">
        <f>IFERROR(VLOOKUP(CONCATENATE(R$1,R295),'Formulario de Preguntas'!$C$2:$FN$85,3,FALSE),"")</f>
        <v/>
      </c>
      <c r="T295" s="1" t="str">
        <f>IFERROR(VLOOKUP(CONCATENATE(R$1,R295),'Formulario de Preguntas'!$C$2:$FN$85,4,FALSE),"")</f>
        <v/>
      </c>
      <c r="U295" s="29">
        <f>IF($B295='Formulario de Respuestas'!$D294,'Formulario de Respuestas'!$K294,"ES DIFERENTE")</f>
        <v>0</v>
      </c>
      <c r="V295" s="19" t="str">
        <f>IFERROR(VLOOKUP(CONCATENATE(U$1,U295),'Formulario de Preguntas'!$C$2:$FN$85,3,FALSE),"")</f>
        <v/>
      </c>
      <c r="W295" s="1" t="str">
        <f>IFERROR(VLOOKUP(CONCATENATE(U$1,U295),'Formulario de Preguntas'!$C$2:$FN$85,4,FALSE),"")</f>
        <v/>
      </c>
      <c r="X295" s="29">
        <f>IF($B295='Formulario de Respuestas'!$D294,'Formulario de Respuestas'!$L294,"ES DIFERENTE")</f>
        <v>0</v>
      </c>
      <c r="Y295" s="19" t="str">
        <f>IFERROR(VLOOKUP(CONCATENATE(X$1,X295),'Formulario de Preguntas'!$C$2:$FN$85,3,FALSE),"")</f>
        <v/>
      </c>
      <c r="Z295" s="1" t="str">
        <f>IFERROR(VLOOKUP(CONCATENATE(X$1,X295),'Formulario de Preguntas'!$C$2:$FN$85,4,FALSE),"")</f>
        <v/>
      </c>
      <c r="AA295" s="29">
        <f>IF($B295='Formulario de Respuestas'!$D294,'Formulario de Respuestas'!$M294,"ES DIFERENTE")</f>
        <v>0</v>
      </c>
      <c r="AB295" s="19" t="str">
        <f>IFERROR(VLOOKUP(CONCATENATE(AA$1,AA295),'Formulario de Preguntas'!$C$2:$FN$85,3,FALSE),"")</f>
        <v/>
      </c>
      <c r="AC295" s="1" t="str">
        <f>IFERROR(VLOOKUP(CONCATENATE(AA$1,AA295),'Formulario de Preguntas'!$C$2:$FN$85,4,FALSE),"")</f>
        <v/>
      </c>
      <c r="AD295" s="29">
        <f>IF($B295='Formulario de Respuestas'!$D294,'Formulario de Respuestas'!$N294,"ES DIFERENTE")</f>
        <v>0</v>
      </c>
      <c r="AE295" s="19" t="str">
        <f>IFERROR(VLOOKUP(CONCATENATE(AD$1,AD295),'Formulario de Preguntas'!$C$2:$FN$85,3,FALSE),"")</f>
        <v/>
      </c>
      <c r="AF295" s="1" t="str">
        <f>IFERROR(VLOOKUP(CONCATENATE(AD$1,AD295),'Formulario de Preguntas'!$C$2:$FN$85,4,FALSE),"")</f>
        <v/>
      </c>
      <c r="AG295" s="29">
        <f>IF($B295='Formulario de Respuestas'!$D294,'Formulario de Respuestas'!$O294,"ES DIFERENTE")</f>
        <v>0</v>
      </c>
      <c r="AH295" s="19" t="str">
        <f>IFERROR(VLOOKUP(CONCATENATE(AG$1,AG295),'Formulario de Preguntas'!$C$2:$FN$85,3,FALSE),"")</f>
        <v/>
      </c>
      <c r="AI295" s="1" t="str">
        <f>IFERROR(VLOOKUP(CONCATENATE(AG$1,AG295),'Formulario de Preguntas'!$C$2:$FN$85,4,FALSE),"")</f>
        <v/>
      </c>
      <c r="AJ295" s="29">
        <f>IF($B295='Formulario de Respuestas'!$D294,'Formulario de Respuestas'!$P294,"ES DIFERENTE")</f>
        <v>0</v>
      </c>
      <c r="AK295" s="19" t="str">
        <f>IFERROR(VLOOKUP(CONCATENATE(AJ$1,AJ295),'Formulario de Preguntas'!$C$2:$FN$85,3,FALSE),"")</f>
        <v/>
      </c>
      <c r="AL295" s="1" t="str">
        <f>IFERROR(VLOOKUP(CONCATENATE(AJ$1,AJ295),'Formulario de Preguntas'!$C$2:$FN$85,4,FALSE),"")</f>
        <v/>
      </c>
      <c r="AM295" s="29">
        <f>IF($B295='Formulario de Respuestas'!$D294,'Formulario de Respuestas'!$Q294,"ES DIFERENTE")</f>
        <v>0</v>
      </c>
      <c r="AN295" s="19" t="str">
        <f>IFERROR(VLOOKUP(CONCATENATE(AM$1,AM295),'Formulario de Preguntas'!$C$2:$FN$85,3,FALSE),"")</f>
        <v/>
      </c>
      <c r="AO295" s="1" t="str">
        <f>IFERROR(VLOOKUP(CONCATENATE(AM$1,AM295),'Formulario de Preguntas'!$C$2:$FN$85,4,FALSE),"")</f>
        <v/>
      </c>
      <c r="AP295" s="29">
        <f>IF($B295='Formulario de Respuestas'!$D294,'Formulario de Respuestas'!$R294,"ES DIFERENTE")</f>
        <v>0</v>
      </c>
      <c r="AQ295" s="19" t="str">
        <f>IFERROR(VLOOKUP(CONCATENATE(AP$1,AP295),'Formulario de Preguntas'!$C$2:$FN$85,3,FALSE),"")</f>
        <v/>
      </c>
      <c r="AR295" s="1" t="str">
        <f>IFERROR(VLOOKUP(CONCATENATE(AP$1,AP295),'Formulario de Preguntas'!$C$2:$FN$85,4,FALSE),"")</f>
        <v/>
      </c>
      <c r="AS295" s="29">
        <f>IF($B295='Formulario de Respuestas'!$D294,'Formulario de Respuestas'!$S294,"ES DIFERENTE")</f>
        <v>0</v>
      </c>
      <c r="AT295" s="19" t="str">
        <f>IFERROR(VLOOKUP(CONCATENATE(AS$1,AS295),'Formulario de Preguntas'!$C$2:$FN$85,3,FALSE),"")</f>
        <v/>
      </c>
      <c r="AU295" s="1" t="str">
        <f>IFERROR(VLOOKUP(CONCATENATE(AS$1,AS295),'Formulario de Preguntas'!$C$2:$FN$85,4,FALSE),"")</f>
        <v/>
      </c>
      <c r="AV295" s="29">
        <f>IF($B295='Formulario de Respuestas'!$D294,'Formulario de Respuestas'!$T294,"ES DIFERENTE")</f>
        <v>0</v>
      </c>
      <c r="AW295" s="19" t="str">
        <f>IFERROR(VLOOKUP(CONCATENATE(AV$1,AV295),'Formulario de Preguntas'!$C$2:$FN$85,3,FALSE),"")</f>
        <v/>
      </c>
      <c r="AX295" s="1" t="str">
        <f>IFERROR(VLOOKUP(CONCATENATE(AV$1,AV295),'Formulario de Preguntas'!$C$2:$FN$85,4,FALSE),"")</f>
        <v/>
      </c>
      <c r="AY295" s="29">
        <f>IF($B295='Formulario de Respuestas'!$D294,'Formulario de Respuestas'!$U294,"ES DIFERENTE")</f>
        <v>0</v>
      </c>
      <c r="AZ295" s="19" t="str">
        <f>IFERROR(VLOOKUP(CONCATENATE(AY$1,AY295),'Formulario de Preguntas'!$C$2:$FN$85,3,FALSE),"")</f>
        <v/>
      </c>
      <c r="BA295" s="1" t="str">
        <f>IFERROR(VLOOKUP(CONCATENATE(AY$1,AY295),'Formulario de Preguntas'!$C$2:$FN$85,4,FALSE),"")</f>
        <v/>
      </c>
      <c r="BB295" s="29">
        <f>IF($B295='Formulario de Respuestas'!$D294,'Formulario de Respuestas'!$V294,"ES DIFERENTE")</f>
        <v>0</v>
      </c>
      <c r="BC295" s="19" t="str">
        <f>IFERROR(VLOOKUP(CONCATENATE(BB$1,BB295),'Formulario de Preguntas'!$C$2:$FN$85,3,FALSE),"")</f>
        <v/>
      </c>
      <c r="BD295" s="1" t="str">
        <f>IFERROR(VLOOKUP(CONCATENATE(BB$1,BB295),'Formulario de Preguntas'!$C$2:$FN$85,4,FALSE),"")</f>
        <v/>
      </c>
      <c r="BE295" s="29">
        <f>IF($B295='Formulario de Respuestas'!$D294,'Formulario de Respuestas'!$W294,"ES DIFERENTE")</f>
        <v>0</v>
      </c>
      <c r="BF295" s="19" t="str">
        <f>IFERROR(VLOOKUP(CONCATENATE(BE$1,BE295),'Formulario de Preguntas'!$C$2:$FN$85,3,FALSE),"")</f>
        <v/>
      </c>
      <c r="BG295" s="1" t="str">
        <f>IFERROR(VLOOKUP(CONCATENATE(BE$1,BE295),'Formulario de Preguntas'!$C$2:$FN$85,4,FALSE),"")</f>
        <v/>
      </c>
      <c r="BH295" s="29">
        <f>IF($B295='Formulario de Respuestas'!$D294,'Formulario de Respuestas'!$X294,"ES DIFERENTE")</f>
        <v>0</v>
      </c>
      <c r="BI295" s="19" t="str">
        <f>IFERROR(VLOOKUP(CONCATENATE(BH$1,BH295),'Formulario de Preguntas'!$C$2:$FN$85,3,FALSE),"")</f>
        <v/>
      </c>
      <c r="BJ295" s="1" t="str">
        <f>IFERROR(VLOOKUP(CONCATENATE(BH$1,BH295),'Formulario de Preguntas'!$C$2:$FN$85,4,FALSE),"")</f>
        <v/>
      </c>
      <c r="BL295" s="29">
        <f>IF($B295='Formulario de Respuestas'!$D294,'Formulario de Respuestas'!$X294,"ES DIFERENTE")</f>
        <v>0</v>
      </c>
      <c r="BM295" s="19" t="str">
        <f>IFERROR(VLOOKUP(CONCATENATE(BL$1,BL295),'Formulario de Preguntas'!$C$2:$FN$85,3,FALSE),"")</f>
        <v/>
      </c>
      <c r="BN295" s="1" t="str">
        <f>IFERROR(VLOOKUP(CONCATENATE(BL$1,BL295),'Formulario de Preguntas'!$C$2:$FN$85,4,FALSE),"")</f>
        <v/>
      </c>
      <c r="BP295" s="1">
        <f t="shared" si="13"/>
        <v>0</v>
      </c>
      <c r="BQ295" s="1">
        <f t="shared" si="14"/>
        <v>0.25</v>
      </c>
      <c r="BR295" s="1">
        <f t="shared" si="15"/>
        <v>0</v>
      </c>
      <c r="BS295" s="1">
        <f>COUNTIF('Formulario de Respuestas'!$E294:$AC294,"A")</f>
        <v>0</v>
      </c>
      <c r="BT295" s="1">
        <f>COUNTIF('Formulario de Respuestas'!$E294:$AC294,"B")</f>
        <v>0</v>
      </c>
      <c r="BU295" s="1">
        <f>COUNTIF('Formulario de Respuestas'!$E294:$AC294,"C")</f>
        <v>0</v>
      </c>
      <c r="BV295" s="1">
        <f>COUNTIF('Formulario de Respuestas'!$E294:$AC294,"D")</f>
        <v>0</v>
      </c>
      <c r="BW295" s="1">
        <f>COUNTIF('Formulario de Respuestas'!$E294:$AC294,"E (RESPUESTA ANULADA)")</f>
        <v>0</v>
      </c>
    </row>
    <row r="296" spans="1:75" x14ac:dyDescent="0.25">
      <c r="A296" s="1">
        <f>'Formulario de Respuestas'!C295</f>
        <v>0</v>
      </c>
      <c r="B296" s="1">
        <f>'Formulario de Respuestas'!D295</f>
        <v>0</v>
      </c>
      <c r="C296" s="29">
        <f>IF($B296='Formulario de Respuestas'!$D295,'Formulario de Respuestas'!$E295,"ES DIFERENTE")</f>
        <v>0</v>
      </c>
      <c r="D296" s="19" t="str">
        <f>IFERROR(VLOOKUP(CONCATENATE(C$1,C296),'Formulario de Preguntas'!$C$2:$FN$85,3,FALSE),"")</f>
        <v/>
      </c>
      <c r="E296" s="1" t="str">
        <f>IFERROR(VLOOKUP(CONCATENATE(C$1,C296),'Formulario de Preguntas'!$C$2:$FN$85,4,FALSE),"")</f>
        <v/>
      </c>
      <c r="F296" s="29">
        <f>IF($B296='Formulario de Respuestas'!$D295,'Formulario de Respuestas'!$F295,"ES DIFERENTE")</f>
        <v>0</v>
      </c>
      <c r="G296" s="19" t="str">
        <f>IFERROR(VLOOKUP(CONCATENATE(F$1,F296),'Formulario de Preguntas'!$C$2:$FN$85,3,FALSE),"")</f>
        <v/>
      </c>
      <c r="H296" s="1" t="str">
        <f>IFERROR(VLOOKUP(CONCATENATE(F$1,F296),'Formulario de Preguntas'!$C$2:$FN$85,4,FALSE),"")</f>
        <v/>
      </c>
      <c r="I296" s="29">
        <f>IF($B296='Formulario de Respuestas'!$D295,'Formulario de Respuestas'!$G295,"ES DIFERENTE")</f>
        <v>0</v>
      </c>
      <c r="J296" s="19" t="str">
        <f>IFERROR(VLOOKUP(CONCATENATE(I$1,I296),'Formulario de Preguntas'!$C$2:$FN$85,3,FALSE),"")</f>
        <v/>
      </c>
      <c r="K296" s="1" t="str">
        <f>IFERROR(VLOOKUP(CONCATENATE(I$1,I296),'Formulario de Preguntas'!$C$2:$FN$85,4,FALSE),"")</f>
        <v/>
      </c>
      <c r="L296" s="29">
        <f>IF($B296='Formulario de Respuestas'!$D295,'Formulario de Respuestas'!$H295,"ES DIFERENTE")</f>
        <v>0</v>
      </c>
      <c r="M296" s="19" t="str">
        <f>IFERROR(VLOOKUP(CONCATENATE(L$1,L296),'Formulario de Preguntas'!$C$2:$FN$85,3,FALSE),"")</f>
        <v/>
      </c>
      <c r="N296" s="1" t="str">
        <f>IFERROR(VLOOKUP(CONCATENATE(L$1,L296),'Formulario de Preguntas'!$C$2:$FN$85,4,FALSE),"")</f>
        <v/>
      </c>
      <c r="O296" s="29">
        <f>IF($B296='Formulario de Respuestas'!$D295,'Formulario de Respuestas'!$I295,"ES DIFERENTE")</f>
        <v>0</v>
      </c>
      <c r="P296" s="19" t="str">
        <f>IFERROR(VLOOKUP(CONCATENATE(O$1,O296),'Formulario de Preguntas'!$C$2:$FN$85,3,FALSE),"")</f>
        <v/>
      </c>
      <c r="Q296" s="1" t="str">
        <f>IFERROR(VLOOKUP(CONCATENATE(O$1,O296),'Formulario de Preguntas'!$C$2:$FN$85,4,FALSE),"")</f>
        <v/>
      </c>
      <c r="R296" s="29">
        <f>IF($B296='Formulario de Respuestas'!$D295,'Formulario de Respuestas'!$J295,"ES DIFERENTE")</f>
        <v>0</v>
      </c>
      <c r="S296" s="19" t="str">
        <f>IFERROR(VLOOKUP(CONCATENATE(R$1,R296),'Formulario de Preguntas'!$C$2:$FN$85,3,FALSE),"")</f>
        <v/>
      </c>
      <c r="T296" s="1" t="str">
        <f>IFERROR(VLOOKUP(CONCATENATE(R$1,R296),'Formulario de Preguntas'!$C$2:$FN$85,4,FALSE),"")</f>
        <v/>
      </c>
      <c r="U296" s="29">
        <f>IF($B296='Formulario de Respuestas'!$D295,'Formulario de Respuestas'!$K295,"ES DIFERENTE")</f>
        <v>0</v>
      </c>
      <c r="V296" s="19" t="str">
        <f>IFERROR(VLOOKUP(CONCATENATE(U$1,U296),'Formulario de Preguntas'!$C$2:$FN$85,3,FALSE),"")</f>
        <v/>
      </c>
      <c r="W296" s="1" t="str">
        <f>IFERROR(VLOOKUP(CONCATENATE(U$1,U296),'Formulario de Preguntas'!$C$2:$FN$85,4,FALSE),"")</f>
        <v/>
      </c>
      <c r="X296" s="29">
        <f>IF($B296='Formulario de Respuestas'!$D295,'Formulario de Respuestas'!$L295,"ES DIFERENTE")</f>
        <v>0</v>
      </c>
      <c r="Y296" s="19" t="str">
        <f>IFERROR(VLOOKUP(CONCATENATE(X$1,X296),'Formulario de Preguntas'!$C$2:$FN$85,3,FALSE),"")</f>
        <v/>
      </c>
      <c r="Z296" s="1" t="str">
        <f>IFERROR(VLOOKUP(CONCATENATE(X$1,X296),'Formulario de Preguntas'!$C$2:$FN$85,4,FALSE),"")</f>
        <v/>
      </c>
      <c r="AA296" s="29">
        <f>IF($B296='Formulario de Respuestas'!$D295,'Formulario de Respuestas'!$M295,"ES DIFERENTE")</f>
        <v>0</v>
      </c>
      <c r="AB296" s="19" t="str">
        <f>IFERROR(VLOOKUP(CONCATENATE(AA$1,AA296),'Formulario de Preguntas'!$C$2:$FN$85,3,FALSE),"")</f>
        <v/>
      </c>
      <c r="AC296" s="1" t="str">
        <f>IFERROR(VLOOKUP(CONCATENATE(AA$1,AA296),'Formulario de Preguntas'!$C$2:$FN$85,4,FALSE),"")</f>
        <v/>
      </c>
      <c r="AD296" s="29">
        <f>IF($B296='Formulario de Respuestas'!$D295,'Formulario de Respuestas'!$N295,"ES DIFERENTE")</f>
        <v>0</v>
      </c>
      <c r="AE296" s="19" t="str">
        <f>IFERROR(VLOOKUP(CONCATENATE(AD$1,AD296),'Formulario de Preguntas'!$C$2:$FN$85,3,FALSE),"")</f>
        <v/>
      </c>
      <c r="AF296" s="1" t="str">
        <f>IFERROR(VLOOKUP(CONCATENATE(AD$1,AD296),'Formulario de Preguntas'!$C$2:$FN$85,4,FALSE),"")</f>
        <v/>
      </c>
      <c r="AG296" s="29">
        <f>IF($B296='Formulario de Respuestas'!$D295,'Formulario de Respuestas'!$O295,"ES DIFERENTE")</f>
        <v>0</v>
      </c>
      <c r="AH296" s="19" t="str">
        <f>IFERROR(VLOOKUP(CONCATENATE(AG$1,AG296),'Formulario de Preguntas'!$C$2:$FN$85,3,FALSE),"")</f>
        <v/>
      </c>
      <c r="AI296" s="1" t="str">
        <f>IFERROR(VLOOKUP(CONCATENATE(AG$1,AG296),'Formulario de Preguntas'!$C$2:$FN$85,4,FALSE),"")</f>
        <v/>
      </c>
      <c r="AJ296" s="29">
        <f>IF($B296='Formulario de Respuestas'!$D295,'Formulario de Respuestas'!$P295,"ES DIFERENTE")</f>
        <v>0</v>
      </c>
      <c r="AK296" s="19" t="str">
        <f>IFERROR(VLOOKUP(CONCATENATE(AJ$1,AJ296),'Formulario de Preguntas'!$C$2:$FN$85,3,FALSE),"")</f>
        <v/>
      </c>
      <c r="AL296" s="1" t="str">
        <f>IFERROR(VLOOKUP(CONCATENATE(AJ$1,AJ296),'Formulario de Preguntas'!$C$2:$FN$85,4,FALSE),"")</f>
        <v/>
      </c>
      <c r="AM296" s="29">
        <f>IF($B296='Formulario de Respuestas'!$D295,'Formulario de Respuestas'!$Q295,"ES DIFERENTE")</f>
        <v>0</v>
      </c>
      <c r="AN296" s="19" t="str">
        <f>IFERROR(VLOOKUP(CONCATENATE(AM$1,AM296),'Formulario de Preguntas'!$C$2:$FN$85,3,FALSE),"")</f>
        <v/>
      </c>
      <c r="AO296" s="1" t="str">
        <f>IFERROR(VLOOKUP(CONCATENATE(AM$1,AM296),'Formulario de Preguntas'!$C$2:$FN$85,4,FALSE),"")</f>
        <v/>
      </c>
      <c r="AP296" s="29">
        <f>IF($B296='Formulario de Respuestas'!$D295,'Formulario de Respuestas'!$R295,"ES DIFERENTE")</f>
        <v>0</v>
      </c>
      <c r="AQ296" s="19" t="str">
        <f>IFERROR(VLOOKUP(CONCATENATE(AP$1,AP296),'Formulario de Preguntas'!$C$2:$FN$85,3,FALSE),"")</f>
        <v/>
      </c>
      <c r="AR296" s="1" t="str">
        <f>IFERROR(VLOOKUP(CONCATENATE(AP$1,AP296),'Formulario de Preguntas'!$C$2:$FN$85,4,FALSE),"")</f>
        <v/>
      </c>
      <c r="AS296" s="29">
        <f>IF($B296='Formulario de Respuestas'!$D295,'Formulario de Respuestas'!$S295,"ES DIFERENTE")</f>
        <v>0</v>
      </c>
      <c r="AT296" s="19" t="str">
        <f>IFERROR(VLOOKUP(CONCATENATE(AS$1,AS296),'Formulario de Preguntas'!$C$2:$FN$85,3,FALSE),"")</f>
        <v/>
      </c>
      <c r="AU296" s="1" t="str">
        <f>IFERROR(VLOOKUP(CONCATENATE(AS$1,AS296),'Formulario de Preguntas'!$C$2:$FN$85,4,FALSE),"")</f>
        <v/>
      </c>
      <c r="AV296" s="29">
        <f>IF($B296='Formulario de Respuestas'!$D295,'Formulario de Respuestas'!$T295,"ES DIFERENTE")</f>
        <v>0</v>
      </c>
      <c r="AW296" s="19" t="str">
        <f>IFERROR(VLOOKUP(CONCATENATE(AV$1,AV296),'Formulario de Preguntas'!$C$2:$FN$85,3,FALSE),"")</f>
        <v/>
      </c>
      <c r="AX296" s="1" t="str">
        <f>IFERROR(VLOOKUP(CONCATENATE(AV$1,AV296),'Formulario de Preguntas'!$C$2:$FN$85,4,FALSE),"")</f>
        <v/>
      </c>
      <c r="AY296" s="29">
        <f>IF($B296='Formulario de Respuestas'!$D295,'Formulario de Respuestas'!$U295,"ES DIFERENTE")</f>
        <v>0</v>
      </c>
      <c r="AZ296" s="19" t="str">
        <f>IFERROR(VLOOKUP(CONCATENATE(AY$1,AY296),'Formulario de Preguntas'!$C$2:$FN$85,3,FALSE),"")</f>
        <v/>
      </c>
      <c r="BA296" s="1" t="str">
        <f>IFERROR(VLOOKUP(CONCATENATE(AY$1,AY296),'Formulario de Preguntas'!$C$2:$FN$85,4,FALSE),"")</f>
        <v/>
      </c>
      <c r="BB296" s="29">
        <f>IF($B296='Formulario de Respuestas'!$D295,'Formulario de Respuestas'!$V295,"ES DIFERENTE")</f>
        <v>0</v>
      </c>
      <c r="BC296" s="19" t="str">
        <f>IFERROR(VLOOKUP(CONCATENATE(BB$1,BB296),'Formulario de Preguntas'!$C$2:$FN$85,3,FALSE),"")</f>
        <v/>
      </c>
      <c r="BD296" s="1" t="str">
        <f>IFERROR(VLOOKUP(CONCATENATE(BB$1,BB296),'Formulario de Preguntas'!$C$2:$FN$85,4,FALSE),"")</f>
        <v/>
      </c>
      <c r="BE296" s="29">
        <f>IF($B296='Formulario de Respuestas'!$D295,'Formulario de Respuestas'!$W295,"ES DIFERENTE")</f>
        <v>0</v>
      </c>
      <c r="BF296" s="19" t="str">
        <f>IFERROR(VLOOKUP(CONCATENATE(BE$1,BE296),'Formulario de Preguntas'!$C$2:$FN$85,3,FALSE),"")</f>
        <v/>
      </c>
      <c r="BG296" s="1" t="str">
        <f>IFERROR(VLOOKUP(CONCATENATE(BE$1,BE296),'Formulario de Preguntas'!$C$2:$FN$85,4,FALSE),"")</f>
        <v/>
      </c>
      <c r="BH296" s="29">
        <f>IF($B296='Formulario de Respuestas'!$D295,'Formulario de Respuestas'!$X295,"ES DIFERENTE")</f>
        <v>0</v>
      </c>
      <c r="BI296" s="19" t="str">
        <f>IFERROR(VLOOKUP(CONCATENATE(BH$1,BH296),'Formulario de Preguntas'!$C$2:$FN$85,3,FALSE),"")</f>
        <v/>
      </c>
      <c r="BJ296" s="1" t="str">
        <f>IFERROR(VLOOKUP(CONCATENATE(BH$1,BH296),'Formulario de Preguntas'!$C$2:$FN$85,4,FALSE),"")</f>
        <v/>
      </c>
      <c r="BL296" s="29">
        <f>IF($B296='Formulario de Respuestas'!$D295,'Formulario de Respuestas'!$X295,"ES DIFERENTE")</f>
        <v>0</v>
      </c>
      <c r="BM296" s="19" t="str">
        <f>IFERROR(VLOOKUP(CONCATENATE(BL$1,BL296),'Formulario de Preguntas'!$C$2:$FN$85,3,FALSE),"")</f>
        <v/>
      </c>
      <c r="BN296" s="1" t="str">
        <f>IFERROR(VLOOKUP(CONCATENATE(BL$1,BL296),'Formulario de Preguntas'!$C$2:$FN$85,4,FALSE),"")</f>
        <v/>
      </c>
      <c r="BP296" s="1">
        <f t="shared" si="13"/>
        <v>0</v>
      </c>
      <c r="BQ296" s="1">
        <f t="shared" si="14"/>
        <v>0.25</v>
      </c>
      <c r="BR296" s="1">
        <f t="shared" si="15"/>
        <v>0</v>
      </c>
      <c r="BS296" s="1">
        <f>COUNTIF('Formulario de Respuestas'!$E295:$AC295,"A")</f>
        <v>0</v>
      </c>
      <c r="BT296" s="1">
        <f>COUNTIF('Formulario de Respuestas'!$E295:$AC295,"B")</f>
        <v>0</v>
      </c>
      <c r="BU296" s="1">
        <f>COUNTIF('Formulario de Respuestas'!$E295:$AC295,"C")</f>
        <v>0</v>
      </c>
      <c r="BV296" s="1">
        <f>COUNTIF('Formulario de Respuestas'!$E295:$AC295,"D")</f>
        <v>0</v>
      </c>
      <c r="BW296" s="1">
        <f>COUNTIF('Formulario de Respuestas'!$E295:$AC295,"E (RESPUESTA ANULADA)")</f>
        <v>0</v>
      </c>
    </row>
    <row r="297" spans="1:75" x14ac:dyDescent="0.25">
      <c r="A297" s="1">
        <f>'Formulario de Respuestas'!C296</f>
        <v>0</v>
      </c>
      <c r="B297" s="1">
        <f>'Formulario de Respuestas'!D296</f>
        <v>0</v>
      </c>
      <c r="C297" s="29">
        <f>IF($B297='Formulario de Respuestas'!$D296,'Formulario de Respuestas'!$E296,"ES DIFERENTE")</f>
        <v>0</v>
      </c>
      <c r="D297" s="19" t="str">
        <f>IFERROR(VLOOKUP(CONCATENATE(C$1,C297),'Formulario de Preguntas'!$C$2:$FN$85,3,FALSE),"")</f>
        <v/>
      </c>
      <c r="E297" s="1" t="str">
        <f>IFERROR(VLOOKUP(CONCATENATE(C$1,C297),'Formulario de Preguntas'!$C$2:$FN$85,4,FALSE),"")</f>
        <v/>
      </c>
      <c r="F297" s="29">
        <f>IF($B297='Formulario de Respuestas'!$D296,'Formulario de Respuestas'!$F296,"ES DIFERENTE")</f>
        <v>0</v>
      </c>
      <c r="G297" s="19" t="str">
        <f>IFERROR(VLOOKUP(CONCATENATE(F$1,F297),'Formulario de Preguntas'!$C$2:$FN$85,3,FALSE),"")</f>
        <v/>
      </c>
      <c r="H297" s="1" t="str">
        <f>IFERROR(VLOOKUP(CONCATENATE(F$1,F297),'Formulario de Preguntas'!$C$2:$FN$85,4,FALSE),"")</f>
        <v/>
      </c>
      <c r="I297" s="29">
        <f>IF($B297='Formulario de Respuestas'!$D296,'Formulario de Respuestas'!$G296,"ES DIFERENTE")</f>
        <v>0</v>
      </c>
      <c r="J297" s="19" t="str">
        <f>IFERROR(VLOOKUP(CONCATENATE(I$1,I297),'Formulario de Preguntas'!$C$2:$FN$85,3,FALSE),"")</f>
        <v/>
      </c>
      <c r="K297" s="1" t="str">
        <f>IFERROR(VLOOKUP(CONCATENATE(I$1,I297),'Formulario de Preguntas'!$C$2:$FN$85,4,FALSE),"")</f>
        <v/>
      </c>
      <c r="L297" s="29">
        <f>IF($B297='Formulario de Respuestas'!$D296,'Formulario de Respuestas'!$H296,"ES DIFERENTE")</f>
        <v>0</v>
      </c>
      <c r="M297" s="19" t="str">
        <f>IFERROR(VLOOKUP(CONCATENATE(L$1,L297),'Formulario de Preguntas'!$C$2:$FN$85,3,FALSE),"")</f>
        <v/>
      </c>
      <c r="N297" s="1" t="str">
        <f>IFERROR(VLOOKUP(CONCATENATE(L$1,L297),'Formulario de Preguntas'!$C$2:$FN$85,4,FALSE),"")</f>
        <v/>
      </c>
      <c r="O297" s="29">
        <f>IF($B297='Formulario de Respuestas'!$D296,'Formulario de Respuestas'!$I296,"ES DIFERENTE")</f>
        <v>0</v>
      </c>
      <c r="P297" s="19" t="str">
        <f>IFERROR(VLOOKUP(CONCATENATE(O$1,O297),'Formulario de Preguntas'!$C$2:$FN$85,3,FALSE),"")</f>
        <v/>
      </c>
      <c r="Q297" s="1" t="str">
        <f>IFERROR(VLOOKUP(CONCATENATE(O$1,O297),'Formulario de Preguntas'!$C$2:$FN$85,4,FALSE),"")</f>
        <v/>
      </c>
      <c r="R297" s="29">
        <f>IF($B297='Formulario de Respuestas'!$D296,'Formulario de Respuestas'!$J296,"ES DIFERENTE")</f>
        <v>0</v>
      </c>
      <c r="S297" s="19" t="str">
        <f>IFERROR(VLOOKUP(CONCATENATE(R$1,R297),'Formulario de Preguntas'!$C$2:$FN$85,3,FALSE),"")</f>
        <v/>
      </c>
      <c r="T297" s="1" t="str">
        <f>IFERROR(VLOOKUP(CONCATENATE(R$1,R297),'Formulario de Preguntas'!$C$2:$FN$85,4,FALSE),"")</f>
        <v/>
      </c>
      <c r="U297" s="29">
        <f>IF($B297='Formulario de Respuestas'!$D296,'Formulario de Respuestas'!$K296,"ES DIFERENTE")</f>
        <v>0</v>
      </c>
      <c r="V297" s="19" t="str">
        <f>IFERROR(VLOOKUP(CONCATENATE(U$1,U297),'Formulario de Preguntas'!$C$2:$FN$85,3,FALSE),"")</f>
        <v/>
      </c>
      <c r="W297" s="1" t="str">
        <f>IFERROR(VLOOKUP(CONCATENATE(U$1,U297),'Formulario de Preguntas'!$C$2:$FN$85,4,FALSE),"")</f>
        <v/>
      </c>
      <c r="X297" s="29">
        <f>IF($B297='Formulario de Respuestas'!$D296,'Formulario de Respuestas'!$L296,"ES DIFERENTE")</f>
        <v>0</v>
      </c>
      <c r="Y297" s="19" t="str">
        <f>IFERROR(VLOOKUP(CONCATENATE(X$1,X297),'Formulario de Preguntas'!$C$2:$FN$85,3,FALSE),"")</f>
        <v/>
      </c>
      <c r="Z297" s="1" t="str">
        <f>IFERROR(VLOOKUP(CONCATENATE(X$1,X297),'Formulario de Preguntas'!$C$2:$FN$85,4,FALSE),"")</f>
        <v/>
      </c>
      <c r="AA297" s="29">
        <f>IF($B297='Formulario de Respuestas'!$D296,'Formulario de Respuestas'!$M296,"ES DIFERENTE")</f>
        <v>0</v>
      </c>
      <c r="AB297" s="19" t="str">
        <f>IFERROR(VLOOKUP(CONCATENATE(AA$1,AA297),'Formulario de Preguntas'!$C$2:$FN$85,3,FALSE),"")</f>
        <v/>
      </c>
      <c r="AC297" s="1" t="str">
        <f>IFERROR(VLOOKUP(CONCATENATE(AA$1,AA297),'Formulario de Preguntas'!$C$2:$FN$85,4,FALSE),"")</f>
        <v/>
      </c>
      <c r="AD297" s="29">
        <f>IF($B297='Formulario de Respuestas'!$D296,'Formulario de Respuestas'!$N296,"ES DIFERENTE")</f>
        <v>0</v>
      </c>
      <c r="AE297" s="19" t="str">
        <f>IFERROR(VLOOKUP(CONCATENATE(AD$1,AD297),'Formulario de Preguntas'!$C$2:$FN$85,3,FALSE),"")</f>
        <v/>
      </c>
      <c r="AF297" s="1" t="str">
        <f>IFERROR(VLOOKUP(CONCATENATE(AD$1,AD297),'Formulario de Preguntas'!$C$2:$FN$85,4,FALSE),"")</f>
        <v/>
      </c>
      <c r="AG297" s="29">
        <f>IF($B297='Formulario de Respuestas'!$D296,'Formulario de Respuestas'!$O296,"ES DIFERENTE")</f>
        <v>0</v>
      </c>
      <c r="AH297" s="19" t="str">
        <f>IFERROR(VLOOKUP(CONCATENATE(AG$1,AG297),'Formulario de Preguntas'!$C$2:$FN$85,3,FALSE),"")</f>
        <v/>
      </c>
      <c r="AI297" s="1" t="str">
        <f>IFERROR(VLOOKUP(CONCATENATE(AG$1,AG297),'Formulario de Preguntas'!$C$2:$FN$85,4,FALSE),"")</f>
        <v/>
      </c>
      <c r="AJ297" s="29">
        <f>IF($B297='Formulario de Respuestas'!$D296,'Formulario de Respuestas'!$P296,"ES DIFERENTE")</f>
        <v>0</v>
      </c>
      <c r="AK297" s="19" t="str">
        <f>IFERROR(VLOOKUP(CONCATENATE(AJ$1,AJ297),'Formulario de Preguntas'!$C$2:$FN$85,3,FALSE),"")</f>
        <v/>
      </c>
      <c r="AL297" s="1" t="str">
        <f>IFERROR(VLOOKUP(CONCATENATE(AJ$1,AJ297),'Formulario de Preguntas'!$C$2:$FN$85,4,FALSE),"")</f>
        <v/>
      </c>
      <c r="AM297" s="29">
        <f>IF($B297='Formulario de Respuestas'!$D296,'Formulario de Respuestas'!$Q296,"ES DIFERENTE")</f>
        <v>0</v>
      </c>
      <c r="AN297" s="19" t="str">
        <f>IFERROR(VLOOKUP(CONCATENATE(AM$1,AM297),'Formulario de Preguntas'!$C$2:$FN$85,3,FALSE),"")</f>
        <v/>
      </c>
      <c r="AO297" s="1" t="str">
        <f>IFERROR(VLOOKUP(CONCATENATE(AM$1,AM297),'Formulario de Preguntas'!$C$2:$FN$85,4,FALSE),"")</f>
        <v/>
      </c>
      <c r="AP297" s="29">
        <f>IF($B297='Formulario de Respuestas'!$D296,'Formulario de Respuestas'!$R296,"ES DIFERENTE")</f>
        <v>0</v>
      </c>
      <c r="AQ297" s="19" t="str">
        <f>IFERROR(VLOOKUP(CONCATENATE(AP$1,AP297),'Formulario de Preguntas'!$C$2:$FN$85,3,FALSE),"")</f>
        <v/>
      </c>
      <c r="AR297" s="1" t="str">
        <f>IFERROR(VLOOKUP(CONCATENATE(AP$1,AP297),'Formulario de Preguntas'!$C$2:$FN$85,4,FALSE),"")</f>
        <v/>
      </c>
      <c r="AS297" s="29">
        <f>IF($B297='Formulario de Respuestas'!$D296,'Formulario de Respuestas'!$S296,"ES DIFERENTE")</f>
        <v>0</v>
      </c>
      <c r="AT297" s="19" t="str">
        <f>IFERROR(VLOOKUP(CONCATENATE(AS$1,AS297),'Formulario de Preguntas'!$C$2:$FN$85,3,FALSE),"")</f>
        <v/>
      </c>
      <c r="AU297" s="1" t="str">
        <f>IFERROR(VLOOKUP(CONCATENATE(AS$1,AS297),'Formulario de Preguntas'!$C$2:$FN$85,4,FALSE),"")</f>
        <v/>
      </c>
      <c r="AV297" s="29">
        <f>IF($B297='Formulario de Respuestas'!$D296,'Formulario de Respuestas'!$T296,"ES DIFERENTE")</f>
        <v>0</v>
      </c>
      <c r="AW297" s="19" t="str">
        <f>IFERROR(VLOOKUP(CONCATENATE(AV$1,AV297),'Formulario de Preguntas'!$C$2:$FN$85,3,FALSE),"")</f>
        <v/>
      </c>
      <c r="AX297" s="1" t="str">
        <f>IFERROR(VLOOKUP(CONCATENATE(AV$1,AV297),'Formulario de Preguntas'!$C$2:$FN$85,4,FALSE),"")</f>
        <v/>
      </c>
      <c r="AY297" s="29">
        <f>IF($B297='Formulario de Respuestas'!$D296,'Formulario de Respuestas'!$U296,"ES DIFERENTE")</f>
        <v>0</v>
      </c>
      <c r="AZ297" s="19" t="str">
        <f>IFERROR(VLOOKUP(CONCATENATE(AY$1,AY297),'Formulario de Preguntas'!$C$2:$FN$85,3,FALSE),"")</f>
        <v/>
      </c>
      <c r="BA297" s="1" t="str">
        <f>IFERROR(VLOOKUP(CONCATENATE(AY$1,AY297),'Formulario de Preguntas'!$C$2:$FN$85,4,FALSE),"")</f>
        <v/>
      </c>
      <c r="BB297" s="29">
        <f>IF($B297='Formulario de Respuestas'!$D296,'Formulario de Respuestas'!$V296,"ES DIFERENTE")</f>
        <v>0</v>
      </c>
      <c r="BC297" s="19" t="str">
        <f>IFERROR(VLOOKUP(CONCATENATE(BB$1,BB297),'Formulario de Preguntas'!$C$2:$FN$85,3,FALSE),"")</f>
        <v/>
      </c>
      <c r="BD297" s="1" t="str">
        <f>IFERROR(VLOOKUP(CONCATENATE(BB$1,BB297),'Formulario de Preguntas'!$C$2:$FN$85,4,FALSE),"")</f>
        <v/>
      </c>
      <c r="BE297" s="29">
        <f>IF($B297='Formulario de Respuestas'!$D296,'Formulario de Respuestas'!$W296,"ES DIFERENTE")</f>
        <v>0</v>
      </c>
      <c r="BF297" s="19" t="str">
        <f>IFERROR(VLOOKUP(CONCATENATE(BE$1,BE297),'Formulario de Preguntas'!$C$2:$FN$85,3,FALSE),"")</f>
        <v/>
      </c>
      <c r="BG297" s="1" t="str">
        <f>IFERROR(VLOOKUP(CONCATENATE(BE$1,BE297),'Formulario de Preguntas'!$C$2:$FN$85,4,FALSE),"")</f>
        <v/>
      </c>
      <c r="BH297" s="29">
        <f>IF($B297='Formulario de Respuestas'!$D296,'Formulario de Respuestas'!$X296,"ES DIFERENTE")</f>
        <v>0</v>
      </c>
      <c r="BI297" s="19" t="str">
        <f>IFERROR(VLOOKUP(CONCATENATE(BH$1,BH297),'Formulario de Preguntas'!$C$2:$FN$85,3,FALSE),"")</f>
        <v/>
      </c>
      <c r="BJ297" s="1" t="str">
        <f>IFERROR(VLOOKUP(CONCATENATE(BH$1,BH297),'Formulario de Preguntas'!$C$2:$FN$85,4,FALSE),"")</f>
        <v/>
      </c>
      <c r="BL297" s="29">
        <f>IF($B297='Formulario de Respuestas'!$D296,'Formulario de Respuestas'!$X296,"ES DIFERENTE")</f>
        <v>0</v>
      </c>
      <c r="BM297" s="19" t="str">
        <f>IFERROR(VLOOKUP(CONCATENATE(BL$1,BL297),'Formulario de Preguntas'!$C$2:$FN$85,3,FALSE),"")</f>
        <v/>
      </c>
      <c r="BN297" s="1" t="str">
        <f>IFERROR(VLOOKUP(CONCATENATE(BL$1,BL297),'Formulario de Preguntas'!$C$2:$FN$85,4,FALSE),"")</f>
        <v/>
      </c>
      <c r="BP297" s="1">
        <f t="shared" si="13"/>
        <v>0</v>
      </c>
      <c r="BQ297" s="1">
        <f t="shared" si="14"/>
        <v>0.25</v>
      </c>
      <c r="BR297" s="1">
        <f t="shared" si="15"/>
        <v>0</v>
      </c>
      <c r="BS297" s="1">
        <f>COUNTIF('Formulario de Respuestas'!$E296:$AC296,"A")</f>
        <v>0</v>
      </c>
      <c r="BT297" s="1">
        <f>COUNTIF('Formulario de Respuestas'!$E296:$AC296,"B")</f>
        <v>0</v>
      </c>
      <c r="BU297" s="1">
        <f>COUNTIF('Formulario de Respuestas'!$E296:$AC296,"C")</f>
        <v>0</v>
      </c>
      <c r="BV297" s="1">
        <f>COUNTIF('Formulario de Respuestas'!$E296:$AC296,"D")</f>
        <v>0</v>
      </c>
      <c r="BW297" s="1">
        <f>COUNTIF('Formulario de Respuestas'!$E296:$AC296,"E (RESPUESTA ANULADA)")</f>
        <v>0</v>
      </c>
    </row>
    <row r="298" spans="1:75" x14ac:dyDescent="0.25">
      <c r="A298" s="1">
        <f>'Formulario de Respuestas'!C297</f>
        <v>0</v>
      </c>
      <c r="B298" s="1">
        <f>'Formulario de Respuestas'!D297</f>
        <v>0</v>
      </c>
      <c r="C298" s="29">
        <f>IF($B298='Formulario de Respuestas'!$D297,'Formulario de Respuestas'!$E297,"ES DIFERENTE")</f>
        <v>0</v>
      </c>
      <c r="D298" s="19" t="str">
        <f>IFERROR(VLOOKUP(CONCATENATE(C$1,C298),'Formulario de Preguntas'!$C$2:$FN$85,3,FALSE),"")</f>
        <v/>
      </c>
      <c r="E298" s="1" t="str">
        <f>IFERROR(VLOOKUP(CONCATENATE(C$1,C298),'Formulario de Preguntas'!$C$2:$FN$85,4,FALSE),"")</f>
        <v/>
      </c>
      <c r="F298" s="29">
        <f>IF($B298='Formulario de Respuestas'!$D297,'Formulario de Respuestas'!$F297,"ES DIFERENTE")</f>
        <v>0</v>
      </c>
      <c r="G298" s="19" t="str">
        <f>IFERROR(VLOOKUP(CONCATENATE(F$1,F298),'Formulario de Preguntas'!$C$2:$FN$85,3,FALSE),"")</f>
        <v/>
      </c>
      <c r="H298" s="1" t="str">
        <f>IFERROR(VLOOKUP(CONCATENATE(F$1,F298),'Formulario de Preguntas'!$C$2:$FN$85,4,FALSE),"")</f>
        <v/>
      </c>
      <c r="I298" s="29">
        <f>IF($B298='Formulario de Respuestas'!$D297,'Formulario de Respuestas'!$G297,"ES DIFERENTE")</f>
        <v>0</v>
      </c>
      <c r="J298" s="19" t="str">
        <f>IFERROR(VLOOKUP(CONCATENATE(I$1,I298),'Formulario de Preguntas'!$C$2:$FN$85,3,FALSE),"")</f>
        <v/>
      </c>
      <c r="K298" s="1" t="str">
        <f>IFERROR(VLOOKUP(CONCATENATE(I$1,I298),'Formulario de Preguntas'!$C$2:$FN$85,4,FALSE),"")</f>
        <v/>
      </c>
      <c r="L298" s="29">
        <f>IF($B298='Formulario de Respuestas'!$D297,'Formulario de Respuestas'!$H297,"ES DIFERENTE")</f>
        <v>0</v>
      </c>
      <c r="M298" s="19" t="str">
        <f>IFERROR(VLOOKUP(CONCATENATE(L$1,L298),'Formulario de Preguntas'!$C$2:$FN$85,3,FALSE),"")</f>
        <v/>
      </c>
      <c r="N298" s="1" t="str">
        <f>IFERROR(VLOOKUP(CONCATENATE(L$1,L298),'Formulario de Preguntas'!$C$2:$FN$85,4,FALSE),"")</f>
        <v/>
      </c>
      <c r="O298" s="29">
        <f>IF($B298='Formulario de Respuestas'!$D297,'Formulario de Respuestas'!$I297,"ES DIFERENTE")</f>
        <v>0</v>
      </c>
      <c r="P298" s="19" t="str">
        <f>IFERROR(VLOOKUP(CONCATENATE(O$1,O298),'Formulario de Preguntas'!$C$2:$FN$85,3,FALSE),"")</f>
        <v/>
      </c>
      <c r="Q298" s="1" t="str">
        <f>IFERROR(VLOOKUP(CONCATENATE(O$1,O298),'Formulario de Preguntas'!$C$2:$FN$85,4,FALSE),"")</f>
        <v/>
      </c>
      <c r="R298" s="29">
        <f>IF($B298='Formulario de Respuestas'!$D297,'Formulario de Respuestas'!$J297,"ES DIFERENTE")</f>
        <v>0</v>
      </c>
      <c r="S298" s="19" t="str">
        <f>IFERROR(VLOOKUP(CONCATENATE(R$1,R298),'Formulario de Preguntas'!$C$2:$FN$85,3,FALSE),"")</f>
        <v/>
      </c>
      <c r="T298" s="1" t="str">
        <f>IFERROR(VLOOKUP(CONCATENATE(R$1,R298),'Formulario de Preguntas'!$C$2:$FN$85,4,FALSE),"")</f>
        <v/>
      </c>
      <c r="U298" s="29">
        <f>IF($B298='Formulario de Respuestas'!$D297,'Formulario de Respuestas'!$K297,"ES DIFERENTE")</f>
        <v>0</v>
      </c>
      <c r="V298" s="19" t="str">
        <f>IFERROR(VLOOKUP(CONCATENATE(U$1,U298),'Formulario de Preguntas'!$C$2:$FN$85,3,FALSE),"")</f>
        <v/>
      </c>
      <c r="W298" s="1" t="str">
        <f>IFERROR(VLOOKUP(CONCATENATE(U$1,U298),'Formulario de Preguntas'!$C$2:$FN$85,4,FALSE),"")</f>
        <v/>
      </c>
      <c r="X298" s="29">
        <f>IF($B298='Formulario de Respuestas'!$D297,'Formulario de Respuestas'!$L297,"ES DIFERENTE")</f>
        <v>0</v>
      </c>
      <c r="Y298" s="19" t="str">
        <f>IFERROR(VLOOKUP(CONCATENATE(X$1,X298),'Formulario de Preguntas'!$C$2:$FN$85,3,FALSE),"")</f>
        <v/>
      </c>
      <c r="Z298" s="1" t="str">
        <f>IFERROR(VLOOKUP(CONCATENATE(X$1,X298),'Formulario de Preguntas'!$C$2:$FN$85,4,FALSE),"")</f>
        <v/>
      </c>
      <c r="AA298" s="29">
        <f>IF($B298='Formulario de Respuestas'!$D297,'Formulario de Respuestas'!$M297,"ES DIFERENTE")</f>
        <v>0</v>
      </c>
      <c r="AB298" s="19" t="str">
        <f>IFERROR(VLOOKUP(CONCATENATE(AA$1,AA298),'Formulario de Preguntas'!$C$2:$FN$85,3,FALSE),"")</f>
        <v/>
      </c>
      <c r="AC298" s="1" t="str">
        <f>IFERROR(VLOOKUP(CONCATENATE(AA$1,AA298),'Formulario de Preguntas'!$C$2:$FN$85,4,FALSE),"")</f>
        <v/>
      </c>
      <c r="AD298" s="29">
        <f>IF($B298='Formulario de Respuestas'!$D297,'Formulario de Respuestas'!$N297,"ES DIFERENTE")</f>
        <v>0</v>
      </c>
      <c r="AE298" s="19" t="str">
        <f>IFERROR(VLOOKUP(CONCATENATE(AD$1,AD298),'Formulario de Preguntas'!$C$2:$FN$85,3,FALSE),"")</f>
        <v/>
      </c>
      <c r="AF298" s="1" t="str">
        <f>IFERROR(VLOOKUP(CONCATENATE(AD$1,AD298),'Formulario de Preguntas'!$C$2:$FN$85,4,FALSE),"")</f>
        <v/>
      </c>
      <c r="AG298" s="29">
        <f>IF($B298='Formulario de Respuestas'!$D297,'Formulario de Respuestas'!$O297,"ES DIFERENTE")</f>
        <v>0</v>
      </c>
      <c r="AH298" s="19" t="str">
        <f>IFERROR(VLOOKUP(CONCATENATE(AG$1,AG298),'Formulario de Preguntas'!$C$2:$FN$85,3,FALSE),"")</f>
        <v/>
      </c>
      <c r="AI298" s="1" t="str">
        <f>IFERROR(VLOOKUP(CONCATENATE(AG$1,AG298),'Formulario de Preguntas'!$C$2:$FN$85,4,FALSE),"")</f>
        <v/>
      </c>
      <c r="AJ298" s="29">
        <f>IF($B298='Formulario de Respuestas'!$D297,'Formulario de Respuestas'!$P297,"ES DIFERENTE")</f>
        <v>0</v>
      </c>
      <c r="AK298" s="19" t="str">
        <f>IFERROR(VLOOKUP(CONCATENATE(AJ$1,AJ298),'Formulario de Preguntas'!$C$2:$FN$85,3,FALSE),"")</f>
        <v/>
      </c>
      <c r="AL298" s="1" t="str">
        <f>IFERROR(VLOOKUP(CONCATENATE(AJ$1,AJ298),'Formulario de Preguntas'!$C$2:$FN$85,4,FALSE),"")</f>
        <v/>
      </c>
      <c r="AM298" s="29">
        <f>IF($B298='Formulario de Respuestas'!$D297,'Formulario de Respuestas'!$Q297,"ES DIFERENTE")</f>
        <v>0</v>
      </c>
      <c r="AN298" s="19" t="str">
        <f>IFERROR(VLOOKUP(CONCATENATE(AM$1,AM298),'Formulario de Preguntas'!$C$2:$FN$85,3,FALSE),"")</f>
        <v/>
      </c>
      <c r="AO298" s="1" t="str">
        <f>IFERROR(VLOOKUP(CONCATENATE(AM$1,AM298),'Formulario de Preguntas'!$C$2:$FN$85,4,FALSE),"")</f>
        <v/>
      </c>
      <c r="AP298" s="29">
        <f>IF($B298='Formulario de Respuestas'!$D297,'Formulario de Respuestas'!$R297,"ES DIFERENTE")</f>
        <v>0</v>
      </c>
      <c r="AQ298" s="19" t="str">
        <f>IFERROR(VLOOKUP(CONCATENATE(AP$1,AP298),'Formulario de Preguntas'!$C$2:$FN$85,3,FALSE),"")</f>
        <v/>
      </c>
      <c r="AR298" s="1" t="str">
        <f>IFERROR(VLOOKUP(CONCATENATE(AP$1,AP298),'Formulario de Preguntas'!$C$2:$FN$85,4,FALSE),"")</f>
        <v/>
      </c>
      <c r="AS298" s="29">
        <f>IF($B298='Formulario de Respuestas'!$D297,'Formulario de Respuestas'!$S297,"ES DIFERENTE")</f>
        <v>0</v>
      </c>
      <c r="AT298" s="19" t="str">
        <f>IFERROR(VLOOKUP(CONCATENATE(AS$1,AS298),'Formulario de Preguntas'!$C$2:$FN$85,3,FALSE),"")</f>
        <v/>
      </c>
      <c r="AU298" s="1" t="str">
        <f>IFERROR(VLOOKUP(CONCATENATE(AS$1,AS298),'Formulario de Preguntas'!$C$2:$FN$85,4,FALSE),"")</f>
        <v/>
      </c>
      <c r="AV298" s="29">
        <f>IF($B298='Formulario de Respuestas'!$D297,'Formulario de Respuestas'!$T297,"ES DIFERENTE")</f>
        <v>0</v>
      </c>
      <c r="AW298" s="19" t="str">
        <f>IFERROR(VLOOKUP(CONCATENATE(AV$1,AV298),'Formulario de Preguntas'!$C$2:$FN$85,3,FALSE),"")</f>
        <v/>
      </c>
      <c r="AX298" s="1" t="str">
        <f>IFERROR(VLOOKUP(CONCATENATE(AV$1,AV298),'Formulario de Preguntas'!$C$2:$FN$85,4,FALSE),"")</f>
        <v/>
      </c>
      <c r="AY298" s="29">
        <f>IF($B298='Formulario de Respuestas'!$D297,'Formulario de Respuestas'!$U297,"ES DIFERENTE")</f>
        <v>0</v>
      </c>
      <c r="AZ298" s="19" t="str">
        <f>IFERROR(VLOOKUP(CONCATENATE(AY$1,AY298),'Formulario de Preguntas'!$C$2:$FN$85,3,FALSE),"")</f>
        <v/>
      </c>
      <c r="BA298" s="1" t="str">
        <f>IFERROR(VLOOKUP(CONCATENATE(AY$1,AY298),'Formulario de Preguntas'!$C$2:$FN$85,4,FALSE),"")</f>
        <v/>
      </c>
      <c r="BB298" s="29">
        <f>IF($B298='Formulario de Respuestas'!$D297,'Formulario de Respuestas'!$V297,"ES DIFERENTE")</f>
        <v>0</v>
      </c>
      <c r="BC298" s="19" t="str">
        <f>IFERROR(VLOOKUP(CONCATENATE(BB$1,BB298),'Formulario de Preguntas'!$C$2:$FN$85,3,FALSE),"")</f>
        <v/>
      </c>
      <c r="BD298" s="1" t="str">
        <f>IFERROR(VLOOKUP(CONCATENATE(BB$1,BB298),'Formulario de Preguntas'!$C$2:$FN$85,4,FALSE),"")</f>
        <v/>
      </c>
      <c r="BE298" s="29">
        <f>IF($B298='Formulario de Respuestas'!$D297,'Formulario de Respuestas'!$W297,"ES DIFERENTE")</f>
        <v>0</v>
      </c>
      <c r="BF298" s="19" t="str">
        <f>IFERROR(VLOOKUP(CONCATENATE(BE$1,BE298),'Formulario de Preguntas'!$C$2:$FN$85,3,FALSE),"")</f>
        <v/>
      </c>
      <c r="BG298" s="1" t="str">
        <f>IFERROR(VLOOKUP(CONCATENATE(BE$1,BE298),'Formulario de Preguntas'!$C$2:$FN$85,4,FALSE),"")</f>
        <v/>
      </c>
      <c r="BH298" s="29">
        <f>IF($B298='Formulario de Respuestas'!$D297,'Formulario de Respuestas'!$X297,"ES DIFERENTE")</f>
        <v>0</v>
      </c>
      <c r="BI298" s="19" t="str">
        <f>IFERROR(VLOOKUP(CONCATENATE(BH$1,BH298),'Formulario de Preguntas'!$C$2:$FN$85,3,FALSE),"")</f>
        <v/>
      </c>
      <c r="BJ298" s="1" t="str">
        <f>IFERROR(VLOOKUP(CONCATENATE(BH$1,BH298),'Formulario de Preguntas'!$C$2:$FN$85,4,FALSE),"")</f>
        <v/>
      </c>
      <c r="BL298" s="29">
        <f>IF($B298='Formulario de Respuestas'!$D297,'Formulario de Respuestas'!$X297,"ES DIFERENTE")</f>
        <v>0</v>
      </c>
      <c r="BM298" s="19" t="str">
        <f>IFERROR(VLOOKUP(CONCATENATE(BL$1,BL298),'Formulario de Preguntas'!$C$2:$FN$85,3,FALSE),"")</f>
        <v/>
      </c>
      <c r="BN298" s="1" t="str">
        <f>IFERROR(VLOOKUP(CONCATENATE(BL$1,BL298),'Formulario de Preguntas'!$C$2:$FN$85,4,FALSE),"")</f>
        <v/>
      </c>
      <c r="BP298" s="1">
        <f t="shared" si="13"/>
        <v>0</v>
      </c>
      <c r="BQ298" s="1">
        <f t="shared" si="14"/>
        <v>0.25</v>
      </c>
      <c r="BR298" s="1">
        <f t="shared" si="15"/>
        <v>0</v>
      </c>
      <c r="BS298" s="1">
        <f>COUNTIF('Formulario de Respuestas'!$E297:$AC297,"A")</f>
        <v>0</v>
      </c>
      <c r="BT298" s="1">
        <f>COUNTIF('Formulario de Respuestas'!$E297:$AC297,"B")</f>
        <v>0</v>
      </c>
      <c r="BU298" s="1">
        <f>COUNTIF('Formulario de Respuestas'!$E297:$AC297,"C")</f>
        <v>0</v>
      </c>
      <c r="BV298" s="1">
        <f>COUNTIF('Formulario de Respuestas'!$E297:$AC297,"D")</f>
        <v>0</v>
      </c>
      <c r="BW298" s="1">
        <f>COUNTIF('Formulario de Respuestas'!$E297:$AC297,"E (RESPUESTA ANULADA)")</f>
        <v>0</v>
      </c>
    </row>
    <row r="299" spans="1:75" x14ac:dyDescent="0.25">
      <c r="A299" s="1">
        <f>'Formulario de Respuestas'!C298</f>
        <v>0</v>
      </c>
      <c r="B299" s="1">
        <f>'Formulario de Respuestas'!D298</f>
        <v>0</v>
      </c>
      <c r="C299" s="29">
        <f>IF($B299='Formulario de Respuestas'!$D298,'Formulario de Respuestas'!$E298,"ES DIFERENTE")</f>
        <v>0</v>
      </c>
      <c r="D299" s="19" t="str">
        <f>IFERROR(VLOOKUP(CONCATENATE(C$1,C299),'Formulario de Preguntas'!$C$2:$FN$85,3,FALSE),"")</f>
        <v/>
      </c>
      <c r="E299" s="1" t="str">
        <f>IFERROR(VLOOKUP(CONCATENATE(C$1,C299),'Formulario de Preguntas'!$C$2:$FN$85,4,FALSE),"")</f>
        <v/>
      </c>
      <c r="F299" s="29">
        <f>IF($B299='Formulario de Respuestas'!$D298,'Formulario de Respuestas'!$F298,"ES DIFERENTE")</f>
        <v>0</v>
      </c>
      <c r="G299" s="19" t="str">
        <f>IFERROR(VLOOKUP(CONCATENATE(F$1,F299),'Formulario de Preguntas'!$C$2:$FN$85,3,FALSE),"")</f>
        <v/>
      </c>
      <c r="H299" s="1" t="str">
        <f>IFERROR(VLOOKUP(CONCATENATE(F$1,F299),'Formulario de Preguntas'!$C$2:$FN$85,4,FALSE),"")</f>
        <v/>
      </c>
      <c r="I299" s="29">
        <f>IF($B299='Formulario de Respuestas'!$D298,'Formulario de Respuestas'!$G298,"ES DIFERENTE")</f>
        <v>0</v>
      </c>
      <c r="J299" s="19" t="str">
        <f>IFERROR(VLOOKUP(CONCATENATE(I$1,I299),'Formulario de Preguntas'!$C$2:$FN$85,3,FALSE),"")</f>
        <v/>
      </c>
      <c r="K299" s="1" t="str">
        <f>IFERROR(VLOOKUP(CONCATENATE(I$1,I299),'Formulario de Preguntas'!$C$2:$FN$85,4,FALSE),"")</f>
        <v/>
      </c>
      <c r="L299" s="29">
        <f>IF($B299='Formulario de Respuestas'!$D298,'Formulario de Respuestas'!$H298,"ES DIFERENTE")</f>
        <v>0</v>
      </c>
      <c r="M299" s="19" t="str">
        <f>IFERROR(VLOOKUP(CONCATENATE(L$1,L299),'Formulario de Preguntas'!$C$2:$FN$85,3,FALSE),"")</f>
        <v/>
      </c>
      <c r="N299" s="1" t="str">
        <f>IFERROR(VLOOKUP(CONCATENATE(L$1,L299),'Formulario de Preguntas'!$C$2:$FN$85,4,FALSE),"")</f>
        <v/>
      </c>
      <c r="O299" s="29">
        <f>IF($B299='Formulario de Respuestas'!$D298,'Formulario de Respuestas'!$I298,"ES DIFERENTE")</f>
        <v>0</v>
      </c>
      <c r="P299" s="19" t="str">
        <f>IFERROR(VLOOKUP(CONCATENATE(O$1,O299),'Formulario de Preguntas'!$C$2:$FN$85,3,FALSE),"")</f>
        <v/>
      </c>
      <c r="Q299" s="1" t="str">
        <f>IFERROR(VLOOKUP(CONCATENATE(O$1,O299),'Formulario de Preguntas'!$C$2:$FN$85,4,FALSE),"")</f>
        <v/>
      </c>
      <c r="R299" s="29">
        <f>IF($B299='Formulario de Respuestas'!$D298,'Formulario de Respuestas'!$J298,"ES DIFERENTE")</f>
        <v>0</v>
      </c>
      <c r="S299" s="19" t="str">
        <f>IFERROR(VLOOKUP(CONCATENATE(R$1,R299),'Formulario de Preguntas'!$C$2:$FN$85,3,FALSE),"")</f>
        <v/>
      </c>
      <c r="T299" s="1" t="str">
        <f>IFERROR(VLOOKUP(CONCATENATE(R$1,R299),'Formulario de Preguntas'!$C$2:$FN$85,4,FALSE),"")</f>
        <v/>
      </c>
      <c r="U299" s="29">
        <f>IF($B299='Formulario de Respuestas'!$D298,'Formulario de Respuestas'!$K298,"ES DIFERENTE")</f>
        <v>0</v>
      </c>
      <c r="V299" s="19" t="str">
        <f>IFERROR(VLOOKUP(CONCATENATE(U$1,U299),'Formulario de Preguntas'!$C$2:$FN$85,3,FALSE),"")</f>
        <v/>
      </c>
      <c r="W299" s="1" t="str">
        <f>IFERROR(VLOOKUP(CONCATENATE(U$1,U299),'Formulario de Preguntas'!$C$2:$FN$85,4,FALSE),"")</f>
        <v/>
      </c>
      <c r="X299" s="29">
        <f>IF($B299='Formulario de Respuestas'!$D298,'Formulario de Respuestas'!$L298,"ES DIFERENTE")</f>
        <v>0</v>
      </c>
      <c r="Y299" s="19" t="str">
        <f>IFERROR(VLOOKUP(CONCATENATE(X$1,X299),'Formulario de Preguntas'!$C$2:$FN$85,3,FALSE),"")</f>
        <v/>
      </c>
      <c r="Z299" s="1" t="str">
        <f>IFERROR(VLOOKUP(CONCATENATE(X$1,X299),'Formulario de Preguntas'!$C$2:$FN$85,4,FALSE),"")</f>
        <v/>
      </c>
      <c r="AA299" s="29">
        <f>IF($B299='Formulario de Respuestas'!$D298,'Formulario de Respuestas'!$M298,"ES DIFERENTE")</f>
        <v>0</v>
      </c>
      <c r="AB299" s="19" t="str">
        <f>IFERROR(VLOOKUP(CONCATENATE(AA$1,AA299),'Formulario de Preguntas'!$C$2:$FN$85,3,FALSE),"")</f>
        <v/>
      </c>
      <c r="AC299" s="1" t="str">
        <f>IFERROR(VLOOKUP(CONCATENATE(AA$1,AA299),'Formulario de Preguntas'!$C$2:$FN$85,4,FALSE),"")</f>
        <v/>
      </c>
      <c r="AD299" s="29">
        <f>IF($B299='Formulario de Respuestas'!$D298,'Formulario de Respuestas'!$N298,"ES DIFERENTE")</f>
        <v>0</v>
      </c>
      <c r="AE299" s="19" t="str">
        <f>IFERROR(VLOOKUP(CONCATENATE(AD$1,AD299),'Formulario de Preguntas'!$C$2:$FN$85,3,FALSE),"")</f>
        <v/>
      </c>
      <c r="AF299" s="1" t="str">
        <f>IFERROR(VLOOKUP(CONCATENATE(AD$1,AD299),'Formulario de Preguntas'!$C$2:$FN$85,4,FALSE),"")</f>
        <v/>
      </c>
      <c r="AG299" s="29">
        <f>IF($B299='Formulario de Respuestas'!$D298,'Formulario de Respuestas'!$O298,"ES DIFERENTE")</f>
        <v>0</v>
      </c>
      <c r="AH299" s="19" t="str">
        <f>IFERROR(VLOOKUP(CONCATENATE(AG$1,AG299),'Formulario de Preguntas'!$C$2:$FN$85,3,FALSE),"")</f>
        <v/>
      </c>
      <c r="AI299" s="1" t="str">
        <f>IFERROR(VLOOKUP(CONCATENATE(AG$1,AG299),'Formulario de Preguntas'!$C$2:$FN$85,4,FALSE),"")</f>
        <v/>
      </c>
      <c r="AJ299" s="29">
        <f>IF($B299='Formulario de Respuestas'!$D298,'Formulario de Respuestas'!$P298,"ES DIFERENTE")</f>
        <v>0</v>
      </c>
      <c r="AK299" s="19" t="str">
        <f>IFERROR(VLOOKUP(CONCATENATE(AJ$1,AJ299),'Formulario de Preguntas'!$C$2:$FN$85,3,FALSE),"")</f>
        <v/>
      </c>
      <c r="AL299" s="1" t="str">
        <f>IFERROR(VLOOKUP(CONCATENATE(AJ$1,AJ299),'Formulario de Preguntas'!$C$2:$FN$85,4,FALSE),"")</f>
        <v/>
      </c>
      <c r="AM299" s="29">
        <f>IF($B299='Formulario de Respuestas'!$D298,'Formulario de Respuestas'!$Q298,"ES DIFERENTE")</f>
        <v>0</v>
      </c>
      <c r="AN299" s="19" t="str">
        <f>IFERROR(VLOOKUP(CONCATENATE(AM$1,AM299),'Formulario de Preguntas'!$C$2:$FN$85,3,FALSE),"")</f>
        <v/>
      </c>
      <c r="AO299" s="1" t="str">
        <f>IFERROR(VLOOKUP(CONCATENATE(AM$1,AM299),'Formulario de Preguntas'!$C$2:$FN$85,4,FALSE),"")</f>
        <v/>
      </c>
      <c r="AP299" s="29">
        <f>IF($B299='Formulario de Respuestas'!$D298,'Formulario de Respuestas'!$R298,"ES DIFERENTE")</f>
        <v>0</v>
      </c>
      <c r="AQ299" s="19" t="str">
        <f>IFERROR(VLOOKUP(CONCATENATE(AP$1,AP299),'Formulario de Preguntas'!$C$2:$FN$85,3,FALSE),"")</f>
        <v/>
      </c>
      <c r="AR299" s="1" t="str">
        <f>IFERROR(VLOOKUP(CONCATENATE(AP$1,AP299),'Formulario de Preguntas'!$C$2:$FN$85,4,FALSE),"")</f>
        <v/>
      </c>
      <c r="AS299" s="29">
        <f>IF($B299='Formulario de Respuestas'!$D298,'Formulario de Respuestas'!$S298,"ES DIFERENTE")</f>
        <v>0</v>
      </c>
      <c r="AT299" s="19" t="str">
        <f>IFERROR(VLOOKUP(CONCATENATE(AS$1,AS299),'Formulario de Preguntas'!$C$2:$FN$85,3,FALSE),"")</f>
        <v/>
      </c>
      <c r="AU299" s="1" t="str">
        <f>IFERROR(VLOOKUP(CONCATENATE(AS$1,AS299),'Formulario de Preguntas'!$C$2:$FN$85,4,FALSE),"")</f>
        <v/>
      </c>
      <c r="AV299" s="29">
        <f>IF($B299='Formulario de Respuestas'!$D298,'Formulario de Respuestas'!$T298,"ES DIFERENTE")</f>
        <v>0</v>
      </c>
      <c r="AW299" s="19" t="str">
        <f>IFERROR(VLOOKUP(CONCATENATE(AV$1,AV299),'Formulario de Preguntas'!$C$2:$FN$85,3,FALSE),"")</f>
        <v/>
      </c>
      <c r="AX299" s="1" t="str">
        <f>IFERROR(VLOOKUP(CONCATENATE(AV$1,AV299),'Formulario de Preguntas'!$C$2:$FN$85,4,FALSE),"")</f>
        <v/>
      </c>
      <c r="AY299" s="29">
        <f>IF($B299='Formulario de Respuestas'!$D298,'Formulario de Respuestas'!$U298,"ES DIFERENTE")</f>
        <v>0</v>
      </c>
      <c r="AZ299" s="19" t="str">
        <f>IFERROR(VLOOKUP(CONCATENATE(AY$1,AY299),'Formulario de Preguntas'!$C$2:$FN$85,3,FALSE),"")</f>
        <v/>
      </c>
      <c r="BA299" s="1" t="str">
        <f>IFERROR(VLOOKUP(CONCATENATE(AY$1,AY299),'Formulario de Preguntas'!$C$2:$FN$85,4,FALSE),"")</f>
        <v/>
      </c>
      <c r="BB299" s="29">
        <f>IF($B299='Formulario de Respuestas'!$D298,'Formulario de Respuestas'!$V298,"ES DIFERENTE")</f>
        <v>0</v>
      </c>
      <c r="BC299" s="19" t="str">
        <f>IFERROR(VLOOKUP(CONCATENATE(BB$1,BB299),'Formulario de Preguntas'!$C$2:$FN$85,3,FALSE),"")</f>
        <v/>
      </c>
      <c r="BD299" s="1" t="str">
        <f>IFERROR(VLOOKUP(CONCATENATE(BB$1,BB299),'Formulario de Preguntas'!$C$2:$FN$85,4,FALSE),"")</f>
        <v/>
      </c>
      <c r="BE299" s="29">
        <f>IF($B299='Formulario de Respuestas'!$D298,'Formulario de Respuestas'!$W298,"ES DIFERENTE")</f>
        <v>0</v>
      </c>
      <c r="BF299" s="19" t="str">
        <f>IFERROR(VLOOKUP(CONCATENATE(BE$1,BE299),'Formulario de Preguntas'!$C$2:$FN$85,3,FALSE),"")</f>
        <v/>
      </c>
      <c r="BG299" s="1" t="str">
        <f>IFERROR(VLOOKUP(CONCATENATE(BE$1,BE299),'Formulario de Preguntas'!$C$2:$FN$85,4,FALSE),"")</f>
        <v/>
      </c>
      <c r="BH299" s="29">
        <f>IF($B299='Formulario de Respuestas'!$D298,'Formulario de Respuestas'!$X298,"ES DIFERENTE")</f>
        <v>0</v>
      </c>
      <c r="BI299" s="19" t="str">
        <f>IFERROR(VLOOKUP(CONCATENATE(BH$1,BH299),'Formulario de Preguntas'!$C$2:$FN$85,3,FALSE),"")</f>
        <v/>
      </c>
      <c r="BJ299" s="1" t="str">
        <f>IFERROR(VLOOKUP(CONCATENATE(BH$1,BH299),'Formulario de Preguntas'!$C$2:$FN$85,4,FALSE),"")</f>
        <v/>
      </c>
      <c r="BL299" s="29">
        <f>IF($B299='Formulario de Respuestas'!$D298,'Formulario de Respuestas'!$X298,"ES DIFERENTE")</f>
        <v>0</v>
      </c>
      <c r="BM299" s="19" t="str">
        <f>IFERROR(VLOOKUP(CONCATENATE(BL$1,BL299),'Formulario de Preguntas'!$C$2:$FN$85,3,FALSE),"")</f>
        <v/>
      </c>
      <c r="BN299" s="1" t="str">
        <f>IFERROR(VLOOKUP(CONCATENATE(BL$1,BL299),'Formulario de Preguntas'!$C$2:$FN$85,4,FALSE),"")</f>
        <v/>
      </c>
      <c r="BP299" s="1">
        <f t="shared" si="13"/>
        <v>0</v>
      </c>
      <c r="BQ299" s="1">
        <f t="shared" si="14"/>
        <v>0.25</v>
      </c>
      <c r="BR299" s="1">
        <f t="shared" si="15"/>
        <v>0</v>
      </c>
      <c r="BS299" s="1">
        <f>COUNTIF('Formulario de Respuestas'!$E298:$AC298,"A")</f>
        <v>0</v>
      </c>
      <c r="BT299" s="1">
        <f>COUNTIF('Formulario de Respuestas'!$E298:$AC298,"B")</f>
        <v>0</v>
      </c>
      <c r="BU299" s="1">
        <f>COUNTIF('Formulario de Respuestas'!$E298:$AC298,"C")</f>
        <v>0</v>
      </c>
      <c r="BV299" s="1">
        <f>COUNTIF('Formulario de Respuestas'!$E298:$AC298,"D")</f>
        <v>0</v>
      </c>
      <c r="BW299" s="1">
        <f>COUNTIF('Formulario de Respuestas'!$E298:$AC298,"E (RESPUESTA ANULADA)")</f>
        <v>0</v>
      </c>
    </row>
    <row r="300" spans="1:75" x14ac:dyDescent="0.25">
      <c r="A300" s="1">
        <f>'Formulario de Respuestas'!C299</f>
        <v>0</v>
      </c>
      <c r="B300" s="1">
        <f>'Formulario de Respuestas'!D299</f>
        <v>0</v>
      </c>
      <c r="C300" s="29">
        <f>IF($B300='Formulario de Respuestas'!$D299,'Formulario de Respuestas'!$E299,"ES DIFERENTE")</f>
        <v>0</v>
      </c>
      <c r="D300" s="19" t="str">
        <f>IFERROR(VLOOKUP(CONCATENATE(C$1,C300),'Formulario de Preguntas'!$C$2:$FN$85,3,FALSE),"")</f>
        <v/>
      </c>
      <c r="E300" s="1" t="str">
        <f>IFERROR(VLOOKUP(CONCATENATE(C$1,C300),'Formulario de Preguntas'!$C$2:$FN$85,4,FALSE),"")</f>
        <v/>
      </c>
      <c r="F300" s="29">
        <f>IF($B300='Formulario de Respuestas'!$D299,'Formulario de Respuestas'!$F299,"ES DIFERENTE")</f>
        <v>0</v>
      </c>
      <c r="G300" s="19" t="str">
        <f>IFERROR(VLOOKUP(CONCATENATE(F$1,F300),'Formulario de Preguntas'!$C$2:$FN$85,3,FALSE),"")</f>
        <v/>
      </c>
      <c r="H300" s="1" t="str">
        <f>IFERROR(VLOOKUP(CONCATENATE(F$1,F300),'Formulario de Preguntas'!$C$2:$FN$85,4,FALSE),"")</f>
        <v/>
      </c>
      <c r="I300" s="29">
        <f>IF($B300='Formulario de Respuestas'!$D299,'Formulario de Respuestas'!$G299,"ES DIFERENTE")</f>
        <v>0</v>
      </c>
      <c r="J300" s="19" t="str">
        <f>IFERROR(VLOOKUP(CONCATENATE(I$1,I300),'Formulario de Preguntas'!$C$2:$FN$85,3,FALSE),"")</f>
        <v/>
      </c>
      <c r="K300" s="1" t="str">
        <f>IFERROR(VLOOKUP(CONCATENATE(I$1,I300),'Formulario de Preguntas'!$C$2:$FN$85,4,FALSE),"")</f>
        <v/>
      </c>
      <c r="L300" s="29">
        <f>IF($B300='Formulario de Respuestas'!$D299,'Formulario de Respuestas'!$H299,"ES DIFERENTE")</f>
        <v>0</v>
      </c>
      <c r="M300" s="19" t="str">
        <f>IFERROR(VLOOKUP(CONCATENATE(L$1,L300),'Formulario de Preguntas'!$C$2:$FN$85,3,FALSE),"")</f>
        <v/>
      </c>
      <c r="N300" s="1" t="str">
        <f>IFERROR(VLOOKUP(CONCATENATE(L$1,L300),'Formulario de Preguntas'!$C$2:$FN$85,4,FALSE),"")</f>
        <v/>
      </c>
      <c r="O300" s="29">
        <f>IF($B300='Formulario de Respuestas'!$D299,'Formulario de Respuestas'!$I299,"ES DIFERENTE")</f>
        <v>0</v>
      </c>
      <c r="P300" s="19" t="str">
        <f>IFERROR(VLOOKUP(CONCATENATE(O$1,O300),'Formulario de Preguntas'!$C$2:$FN$85,3,FALSE),"")</f>
        <v/>
      </c>
      <c r="Q300" s="1" t="str">
        <f>IFERROR(VLOOKUP(CONCATENATE(O$1,O300),'Formulario de Preguntas'!$C$2:$FN$85,4,FALSE),"")</f>
        <v/>
      </c>
      <c r="R300" s="29">
        <f>IF($B300='Formulario de Respuestas'!$D299,'Formulario de Respuestas'!$J299,"ES DIFERENTE")</f>
        <v>0</v>
      </c>
      <c r="S300" s="19" t="str">
        <f>IFERROR(VLOOKUP(CONCATENATE(R$1,R300),'Formulario de Preguntas'!$C$2:$FN$85,3,FALSE),"")</f>
        <v/>
      </c>
      <c r="T300" s="1" t="str">
        <f>IFERROR(VLOOKUP(CONCATENATE(R$1,R300),'Formulario de Preguntas'!$C$2:$FN$85,4,FALSE),"")</f>
        <v/>
      </c>
      <c r="U300" s="29">
        <f>IF($B300='Formulario de Respuestas'!$D299,'Formulario de Respuestas'!$K299,"ES DIFERENTE")</f>
        <v>0</v>
      </c>
      <c r="V300" s="19" t="str">
        <f>IFERROR(VLOOKUP(CONCATENATE(U$1,U300),'Formulario de Preguntas'!$C$2:$FN$85,3,FALSE),"")</f>
        <v/>
      </c>
      <c r="W300" s="1" t="str">
        <f>IFERROR(VLOOKUP(CONCATENATE(U$1,U300),'Formulario de Preguntas'!$C$2:$FN$85,4,FALSE),"")</f>
        <v/>
      </c>
      <c r="X300" s="29">
        <f>IF($B300='Formulario de Respuestas'!$D299,'Formulario de Respuestas'!$L299,"ES DIFERENTE")</f>
        <v>0</v>
      </c>
      <c r="Y300" s="19" t="str">
        <f>IFERROR(VLOOKUP(CONCATENATE(X$1,X300),'Formulario de Preguntas'!$C$2:$FN$85,3,FALSE),"")</f>
        <v/>
      </c>
      <c r="Z300" s="1" t="str">
        <f>IFERROR(VLOOKUP(CONCATENATE(X$1,X300),'Formulario de Preguntas'!$C$2:$FN$85,4,FALSE),"")</f>
        <v/>
      </c>
      <c r="AA300" s="29">
        <f>IF($B300='Formulario de Respuestas'!$D299,'Formulario de Respuestas'!$M299,"ES DIFERENTE")</f>
        <v>0</v>
      </c>
      <c r="AB300" s="19" t="str">
        <f>IFERROR(VLOOKUP(CONCATENATE(AA$1,AA300),'Formulario de Preguntas'!$C$2:$FN$85,3,FALSE),"")</f>
        <v/>
      </c>
      <c r="AC300" s="1" t="str">
        <f>IFERROR(VLOOKUP(CONCATENATE(AA$1,AA300),'Formulario de Preguntas'!$C$2:$FN$85,4,FALSE),"")</f>
        <v/>
      </c>
      <c r="AD300" s="29">
        <f>IF($B300='Formulario de Respuestas'!$D299,'Formulario de Respuestas'!$N299,"ES DIFERENTE")</f>
        <v>0</v>
      </c>
      <c r="AE300" s="19" t="str">
        <f>IFERROR(VLOOKUP(CONCATENATE(AD$1,AD300),'Formulario de Preguntas'!$C$2:$FN$85,3,FALSE),"")</f>
        <v/>
      </c>
      <c r="AF300" s="1" t="str">
        <f>IFERROR(VLOOKUP(CONCATENATE(AD$1,AD300),'Formulario de Preguntas'!$C$2:$FN$85,4,FALSE),"")</f>
        <v/>
      </c>
      <c r="AG300" s="29">
        <f>IF($B300='Formulario de Respuestas'!$D299,'Formulario de Respuestas'!$O299,"ES DIFERENTE")</f>
        <v>0</v>
      </c>
      <c r="AH300" s="19" t="str">
        <f>IFERROR(VLOOKUP(CONCATENATE(AG$1,AG300),'Formulario de Preguntas'!$C$2:$FN$85,3,FALSE),"")</f>
        <v/>
      </c>
      <c r="AI300" s="1" t="str">
        <f>IFERROR(VLOOKUP(CONCATENATE(AG$1,AG300),'Formulario de Preguntas'!$C$2:$FN$85,4,FALSE),"")</f>
        <v/>
      </c>
      <c r="AJ300" s="29">
        <f>IF($B300='Formulario de Respuestas'!$D299,'Formulario de Respuestas'!$P299,"ES DIFERENTE")</f>
        <v>0</v>
      </c>
      <c r="AK300" s="19" t="str">
        <f>IFERROR(VLOOKUP(CONCATENATE(AJ$1,AJ300),'Formulario de Preguntas'!$C$2:$FN$85,3,FALSE),"")</f>
        <v/>
      </c>
      <c r="AL300" s="1" t="str">
        <f>IFERROR(VLOOKUP(CONCATENATE(AJ$1,AJ300),'Formulario de Preguntas'!$C$2:$FN$85,4,FALSE),"")</f>
        <v/>
      </c>
      <c r="AM300" s="29">
        <f>IF($B300='Formulario de Respuestas'!$D299,'Formulario de Respuestas'!$Q299,"ES DIFERENTE")</f>
        <v>0</v>
      </c>
      <c r="AN300" s="19" t="str">
        <f>IFERROR(VLOOKUP(CONCATENATE(AM$1,AM300),'Formulario de Preguntas'!$C$2:$FN$85,3,FALSE),"")</f>
        <v/>
      </c>
      <c r="AO300" s="1" t="str">
        <f>IFERROR(VLOOKUP(CONCATENATE(AM$1,AM300),'Formulario de Preguntas'!$C$2:$FN$85,4,FALSE),"")</f>
        <v/>
      </c>
      <c r="AP300" s="29">
        <f>IF($B300='Formulario de Respuestas'!$D299,'Formulario de Respuestas'!$R299,"ES DIFERENTE")</f>
        <v>0</v>
      </c>
      <c r="AQ300" s="19" t="str">
        <f>IFERROR(VLOOKUP(CONCATENATE(AP$1,AP300),'Formulario de Preguntas'!$C$2:$FN$85,3,FALSE),"")</f>
        <v/>
      </c>
      <c r="AR300" s="1" t="str">
        <f>IFERROR(VLOOKUP(CONCATENATE(AP$1,AP300),'Formulario de Preguntas'!$C$2:$FN$85,4,FALSE),"")</f>
        <v/>
      </c>
      <c r="AS300" s="29">
        <f>IF($B300='Formulario de Respuestas'!$D299,'Formulario de Respuestas'!$S299,"ES DIFERENTE")</f>
        <v>0</v>
      </c>
      <c r="AT300" s="19" t="str">
        <f>IFERROR(VLOOKUP(CONCATENATE(AS$1,AS300),'Formulario de Preguntas'!$C$2:$FN$85,3,FALSE),"")</f>
        <v/>
      </c>
      <c r="AU300" s="1" t="str">
        <f>IFERROR(VLOOKUP(CONCATENATE(AS$1,AS300),'Formulario de Preguntas'!$C$2:$FN$85,4,FALSE),"")</f>
        <v/>
      </c>
      <c r="AV300" s="29">
        <f>IF($B300='Formulario de Respuestas'!$D299,'Formulario de Respuestas'!$T299,"ES DIFERENTE")</f>
        <v>0</v>
      </c>
      <c r="AW300" s="19" t="str">
        <f>IFERROR(VLOOKUP(CONCATENATE(AV$1,AV300),'Formulario de Preguntas'!$C$2:$FN$85,3,FALSE),"")</f>
        <v/>
      </c>
      <c r="AX300" s="1" t="str">
        <f>IFERROR(VLOOKUP(CONCATENATE(AV$1,AV300),'Formulario de Preguntas'!$C$2:$FN$85,4,FALSE),"")</f>
        <v/>
      </c>
      <c r="AY300" s="29">
        <f>IF($B300='Formulario de Respuestas'!$D299,'Formulario de Respuestas'!$U299,"ES DIFERENTE")</f>
        <v>0</v>
      </c>
      <c r="AZ300" s="19" t="str">
        <f>IFERROR(VLOOKUP(CONCATENATE(AY$1,AY300),'Formulario de Preguntas'!$C$2:$FN$85,3,FALSE),"")</f>
        <v/>
      </c>
      <c r="BA300" s="1" t="str">
        <f>IFERROR(VLOOKUP(CONCATENATE(AY$1,AY300),'Formulario de Preguntas'!$C$2:$FN$85,4,FALSE),"")</f>
        <v/>
      </c>
      <c r="BB300" s="29">
        <f>IF($B300='Formulario de Respuestas'!$D299,'Formulario de Respuestas'!$V299,"ES DIFERENTE")</f>
        <v>0</v>
      </c>
      <c r="BC300" s="19" t="str">
        <f>IFERROR(VLOOKUP(CONCATENATE(BB$1,BB300),'Formulario de Preguntas'!$C$2:$FN$85,3,FALSE),"")</f>
        <v/>
      </c>
      <c r="BD300" s="1" t="str">
        <f>IFERROR(VLOOKUP(CONCATENATE(BB$1,BB300),'Formulario de Preguntas'!$C$2:$FN$85,4,FALSE),"")</f>
        <v/>
      </c>
      <c r="BE300" s="29">
        <f>IF($B300='Formulario de Respuestas'!$D299,'Formulario de Respuestas'!$W299,"ES DIFERENTE")</f>
        <v>0</v>
      </c>
      <c r="BF300" s="19" t="str">
        <f>IFERROR(VLOOKUP(CONCATENATE(BE$1,BE300),'Formulario de Preguntas'!$C$2:$FN$85,3,FALSE),"")</f>
        <v/>
      </c>
      <c r="BG300" s="1" t="str">
        <f>IFERROR(VLOOKUP(CONCATENATE(BE$1,BE300),'Formulario de Preguntas'!$C$2:$FN$85,4,FALSE),"")</f>
        <v/>
      </c>
      <c r="BH300" s="29">
        <f>IF($B300='Formulario de Respuestas'!$D299,'Formulario de Respuestas'!$X299,"ES DIFERENTE")</f>
        <v>0</v>
      </c>
      <c r="BI300" s="19" t="str">
        <f>IFERROR(VLOOKUP(CONCATENATE(BH$1,BH300),'Formulario de Preguntas'!$C$2:$FN$85,3,FALSE),"")</f>
        <v/>
      </c>
      <c r="BJ300" s="1" t="str">
        <f>IFERROR(VLOOKUP(CONCATENATE(BH$1,BH300),'Formulario de Preguntas'!$C$2:$FN$85,4,FALSE),"")</f>
        <v/>
      </c>
      <c r="BL300" s="29">
        <f>IF($B300='Formulario de Respuestas'!$D299,'Formulario de Respuestas'!$X299,"ES DIFERENTE")</f>
        <v>0</v>
      </c>
      <c r="BM300" s="19" t="str">
        <f>IFERROR(VLOOKUP(CONCATENATE(BL$1,BL300),'Formulario de Preguntas'!$C$2:$FN$85,3,FALSE),"")</f>
        <v/>
      </c>
      <c r="BN300" s="1" t="str">
        <f>IFERROR(VLOOKUP(CONCATENATE(BL$1,BL300),'Formulario de Preguntas'!$C$2:$FN$85,4,FALSE),"")</f>
        <v/>
      </c>
      <c r="BP300" s="1">
        <f t="shared" si="13"/>
        <v>0</v>
      </c>
      <c r="BQ300" s="1">
        <f t="shared" si="14"/>
        <v>0.25</v>
      </c>
      <c r="BR300" s="1">
        <f t="shared" si="15"/>
        <v>0</v>
      </c>
      <c r="BS300" s="1">
        <f>COUNTIF('Formulario de Respuestas'!$E299:$AC299,"A")</f>
        <v>0</v>
      </c>
      <c r="BT300" s="1">
        <f>COUNTIF('Formulario de Respuestas'!$E299:$AC299,"B")</f>
        <v>0</v>
      </c>
      <c r="BU300" s="1">
        <f>COUNTIF('Formulario de Respuestas'!$E299:$AC299,"C")</f>
        <v>0</v>
      </c>
      <c r="BV300" s="1">
        <f>COUNTIF('Formulario de Respuestas'!$E299:$AC299,"D")</f>
        <v>0</v>
      </c>
      <c r="BW300" s="1">
        <f>COUNTIF('Formulario de Respuestas'!$E299:$AC299,"E (RESPUESTA ANULADA)")</f>
        <v>0</v>
      </c>
    </row>
    <row r="301" spans="1:75" x14ac:dyDescent="0.25">
      <c r="A301" s="1">
        <f>'Formulario de Respuestas'!C300</f>
        <v>0</v>
      </c>
      <c r="B301" s="1">
        <f>'Formulario de Respuestas'!D300</f>
        <v>0</v>
      </c>
      <c r="C301" s="29">
        <f>IF($B301='Formulario de Respuestas'!$D300,'Formulario de Respuestas'!$E300,"ES DIFERENTE")</f>
        <v>0</v>
      </c>
      <c r="D301" s="19" t="str">
        <f>IFERROR(VLOOKUP(CONCATENATE(C$1,C301),'Formulario de Preguntas'!$C$2:$FN$85,3,FALSE),"")</f>
        <v/>
      </c>
      <c r="E301" s="1" t="str">
        <f>IFERROR(VLOOKUP(CONCATENATE(C$1,C301),'Formulario de Preguntas'!$C$2:$FN$85,4,FALSE),"")</f>
        <v/>
      </c>
      <c r="F301" s="29">
        <f>IF($B301='Formulario de Respuestas'!$D300,'Formulario de Respuestas'!$F300,"ES DIFERENTE")</f>
        <v>0</v>
      </c>
      <c r="G301" s="19" t="str">
        <f>IFERROR(VLOOKUP(CONCATENATE(F$1,F301),'Formulario de Preguntas'!$C$2:$FN$85,3,FALSE),"")</f>
        <v/>
      </c>
      <c r="H301" s="1" t="str">
        <f>IFERROR(VLOOKUP(CONCATENATE(F$1,F301),'Formulario de Preguntas'!$C$2:$FN$85,4,FALSE),"")</f>
        <v/>
      </c>
      <c r="I301" s="29">
        <f>IF($B301='Formulario de Respuestas'!$D300,'Formulario de Respuestas'!$G300,"ES DIFERENTE")</f>
        <v>0</v>
      </c>
      <c r="J301" s="19" t="str">
        <f>IFERROR(VLOOKUP(CONCATENATE(I$1,I301),'Formulario de Preguntas'!$C$2:$FN$85,3,FALSE),"")</f>
        <v/>
      </c>
      <c r="K301" s="1" t="str">
        <f>IFERROR(VLOOKUP(CONCATENATE(I$1,I301),'Formulario de Preguntas'!$C$2:$FN$85,4,FALSE),"")</f>
        <v/>
      </c>
      <c r="L301" s="29">
        <f>IF($B301='Formulario de Respuestas'!$D300,'Formulario de Respuestas'!$H300,"ES DIFERENTE")</f>
        <v>0</v>
      </c>
      <c r="M301" s="19" t="str">
        <f>IFERROR(VLOOKUP(CONCATENATE(L$1,L301),'Formulario de Preguntas'!$C$2:$FN$85,3,FALSE),"")</f>
        <v/>
      </c>
      <c r="N301" s="1" t="str">
        <f>IFERROR(VLOOKUP(CONCATENATE(L$1,L301),'Formulario de Preguntas'!$C$2:$FN$85,4,FALSE),"")</f>
        <v/>
      </c>
      <c r="O301" s="29">
        <f>IF($B301='Formulario de Respuestas'!$D300,'Formulario de Respuestas'!$I300,"ES DIFERENTE")</f>
        <v>0</v>
      </c>
      <c r="P301" s="19" t="str">
        <f>IFERROR(VLOOKUP(CONCATENATE(O$1,O301),'Formulario de Preguntas'!$C$2:$FN$85,3,FALSE),"")</f>
        <v/>
      </c>
      <c r="Q301" s="1" t="str">
        <f>IFERROR(VLOOKUP(CONCATENATE(O$1,O301),'Formulario de Preguntas'!$C$2:$FN$85,4,FALSE),"")</f>
        <v/>
      </c>
      <c r="R301" s="29">
        <f>IF($B301='Formulario de Respuestas'!$D300,'Formulario de Respuestas'!$J300,"ES DIFERENTE")</f>
        <v>0</v>
      </c>
      <c r="S301" s="19" t="str">
        <f>IFERROR(VLOOKUP(CONCATENATE(R$1,R301),'Formulario de Preguntas'!$C$2:$FN$85,3,FALSE),"")</f>
        <v/>
      </c>
      <c r="T301" s="1" t="str">
        <f>IFERROR(VLOOKUP(CONCATENATE(R$1,R301),'Formulario de Preguntas'!$C$2:$FN$85,4,FALSE),"")</f>
        <v/>
      </c>
      <c r="U301" s="29">
        <f>IF($B301='Formulario de Respuestas'!$D300,'Formulario de Respuestas'!$K300,"ES DIFERENTE")</f>
        <v>0</v>
      </c>
      <c r="V301" s="19" t="str">
        <f>IFERROR(VLOOKUP(CONCATENATE(U$1,U301),'Formulario de Preguntas'!$C$2:$FN$85,3,FALSE),"")</f>
        <v/>
      </c>
      <c r="W301" s="1" t="str">
        <f>IFERROR(VLOOKUP(CONCATENATE(U$1,U301),'Formulario de Preguntas'!$C$2:$FN$85,4,FALSE),"")</f>
        <v/>
      </c>
      <c r="X301" s="29">
        <f>IF($B301='Formulario de Respuestas'!$D300,'Formulario de Respuestas'!$L300,"ES DIFERENTE")</f>
        <v>0</v>
      </c>
      <c r="Y301" s="19" t="str">
        <f>IFERROR(VLOOKUP(CONCATENATE(X$1,X301),'Formulario de Preguntas'!$C$2:$FN$85,3,FALSE),"")</f>
        <v/>
      </c>
      <c r="Z301" s="1" t="str">
        <f>IFERROR(VLOOKUP(CONCATENATE(X$1,X301),'Formulario de Preguntas'!$C$2:$FN$85,4,FALSE),"")</f>
        <v/>
      </c>
      <c r="AA301" s="29">
        <f>IF($B301='Formulario de Respuestas'!$D300,'Formulario de Respuestas'!$M300,"ES DIFERENTE")</f>
        <v>0</v>
      </c>
      <c r="AB301" s="19" t="str">
        <f>IFERROR(VLOOKUP(CONCATENATE(AA$1,AA301),'Formulario de Preguntas'!$C$2:$FN$85,3,FALSE),"")</f>
        <v/>
      </c>
      <c r="AC301" s="1" t="str">
        <f>IFERROR(VLOOKUP(CONCATENATE(AA$1,AA301),'Formulario de Preguntas'!$C$2:$FN$85,4,FALSE),"")</f>
        <v/>
      </c>
      <c r="AD301" s="29">
        <f>IF($B301='Formulario de Respuestas'!$D300,'Formulario de Respuestas'!$N300,"ES DIFERENTE")</f>
        <v>0</v>
      </c>
      <c r="AE301" s="19" t="str">
        <f>IFERROR(VLOOKUP(CONCATENATE(AD$1,AD301),'Formulario de Preguntas'!$C$2:$FN$85,3,FALSE),"")</f>
        <v/>
      </c>
      <c r="AF301" s="1" t="str">
        <f>IFERROR(VLOOKUP(CONCATENATE(AD$1,AD301),'Formulario de Preguntas'!$C$2:$FN$85,4,FALSE),"")</f>
        <v/>
      </c>
      <c r="AG301" s="29">
        <f>IF($B301='Formulario de Respuestas'!$D300,'Formulario de Respuestas'!$O300,"ES DIFERENTE")</f>
        <v>0</v>
      </c>
      <c r="AH301" s="19" t="str">
        <f>IFERROR(VLOOKUP(CONCATENATE(AG$1,AG301),'Formulario de Preguntas'!$C$2:$FN$85,3,FALSE),"")</f>
        <v/>
      </c>
      <c r="AI301" s="1" t="str">
        <f>IFERROR(VLOOKUP(CONCATENATE(AG$1,AG301),'Formulario de Preguntas'!$C$2:$FN$85,4,FALSE),"")</f>
        <v/>
      </c>
      <c r="AJ301" s="29">
        <f>IF($B301='Formulario de Respuestas'!$D300,'Formulario de Respuestas'!$P300,"ES DIFERENTE")</f>
        <v>0</v>
      </c>
      <c r="AK301" s="19" t="str">
        <f>IFERROR(VLOOKUP(CONCATENATE(AJ$1,AJ301),'Formulario de Preguntas'!$C$2:$FN$85,3,FALSE),"")</f>
        <v/>
      </c>
      <c r="AL301" s="1" t="str">
        <f>IFERROR(VLOOKUP(CONCATENATE(AJ$1,AJ301),'Formulario de Preguntas'!$C$2:$FN$85,4,FALSE),"")</f>
        <v/>
      </c>
      <c r="AM301" s="29">
        <f>IF($B301='Formulario de Respuestas'!$D300,'Formulario de Respuestas'!$Q300,"ES DIFERENTE")</f>
        <v>0</v>
      </c>
      <c r="AN301" s="19" t="str">
        <f>IFERROR(VLOOKUP(CONCATENATE(AM$1,AM301),'Formulario de Preguntas'!$C$2:$FN$85,3,FALSE),"")</f>
        <v/>
      </c>
      <c r="AO301" s="1" t="str">
        <f>IFERROR(VLOOKUP(CONCATENATE(AM$1,AM301),'Formulario de Preguntas'!$C$2:$FN$85,4,FALSE),"")</f>
        <v/>
      </c>
      <c r="AP301" s="29">
        <f>IF($B301='Formulario de Respuestas'!$D300,'Formulario de Respuestas'!$R300,"ES DIFERENTE")</f>
        <v>0</v>
      </c>
      <c r="AQ301" s="19" t="str">
        <f>IFERROR(VLOOKUP(CONCATENATE(AP$1,AP301),'Formulario de Preguntas'!$C$2:$FN$85,3,FALSE),"")</f>
        <v/>
      </c>
      <c r="AR301" s="1" t="str">
        <f>IFERROR(VLOOKUP(CONCATENATE(AP$1,AP301),'Formulario de Preguntas'!$C$2:$FN$85,4,FALSE),"")</f>
        <v/>
      </c>
      <c r="AS301" s="29">
        <f>IF($B301='Formulario de Respuestas'!$D300,'Formulario de Respuestas'!$S300,"ES DIFERENTE")</f>
        <v>0</v>
      </c>
      <c r="AT301" s="19" t="str">
        <f>IFERROR(VLOOKUP(CONCATENATE(AS$1,AS301),'Formulario de Preguntas'!$C$2:$FN$85,3,FALSE),"")</f>
        <v/>
      </c>
      <c r="AU301" s="1" t="str">
        <f>IFERROR(VLOOKUP(CONCATENATE(AS$1,AS301),'Formulario de Preguntas'!$C$2:$FN$85,4,FALSE),"")</f>
        <v/>
      </c>
      <c r="AV301" s="29">
        <f>IF($B301='Formulario de Respuestas'!$D300,'Formulario de Respuestas'!$T300,"ES DIFERENTE")</f>
        <v>0</v>
      </c>
      <c r="AW301" s="19" t="str">
        <f>IFERROR(VLOOKUP(CONCATENATE(AV$1,AV301),'Formulario de Preguntas'!$C$2:$FN$85,3,FALSE),"")</f>
        <v/>
      </c>
      <c r="AX301" s="1" t="str">
        <f>IFERROR(VLOOKUP(CONCATENATE(AV$1,AV301),'Formulario de Preguntas'!$C$2:$FN$85,4,FALSE),"")</f>
        <v/>
      </c>
      <c r="AY301" s="29">
        <f>IF($B301='Formulario de Respuestas'!$D300,'Formulario de Respuestas'!$U300,"ES DIFERENTE")</f>
        <v>0</v>
      </c>
      <c r="AZ301" s="19" t="str">
        <f>IFERROR(VLOOKUP(CONCATENATE(AY$1,AY301),'Formulario de Preguntas'!$C$2:$FN$85,3,FALSE),"")</f>
        <v/>
      </c>
      <c r="BA301" s="1" t="str">
        <f>IFERROR(VLOOKUP(CONCATENATE(AY$1,AY301),'Formulario de Preguntas'!$C$2:$FN$85,4,FALSE),"")</f>
        <v/>
      </c>
      <c r="BB301" s="29">
        <f>IF($B301='Formulario de Respuestas'!$D300,'Formulario de Respuestas'!$V300,"ES DIFERENTE")</f>
        <v>0</v>
      </c>
      <c r="BC301" s="19" t="str">
        <f>IFERROR(VLOOKUP(CONCATENATE(BB$1,BB301),'Formulario de Preguntas'!$C$2:$FN$85,3,FALSE),"")</f>
        <v/>
      </c>
      <c r="BD301" s="1" t="str">
        <f>IFERROR(VLOOKUP(CONCATENATE(BB$1,BB301),'Formulario de Preguntas'!$C$2:$FN$85,4,FALSE),"")</f>
        <v/>
      </c>
      <c r="BE301" s="29">
        <f>IF($B301='Formulario de Respuestas'!$D300,'Formulario de Respuestas'!$W300,"ES DIFERENTE")</f>
        <v>0</v>
      </c>
      <c r="BF301" s="19" t="str">
        <f>IFERROR(VLOOKUP(CONCATENATE(BE$1,BE301),'Formulario de Preguntas'!$C$2:$FN$85,3,FALSE),"")</f>
        <v/>
      </c>
      <c r="BG301" s="1" t="str">
        <f>IFERROR(VLOOKUP(CONCATENATE(BE$1,BE301),'Formulario de Preguntas'!$C$2:$FN$85,4,FALSE),"")</f>
        <v/>
      </c>
      <c r="BH301" s="29">
        <f>IF($B301='Formulario de Respuestas'!$D300,'Formulario de Respuestas'!$X300,"ES DIFERENTE")</f>
        <v>0</v>
      </c>
      <c r="BI301" s="19" t="str">
        <f>IFERROR(VLOOKUP(CONCATENATE(BH$1,BH301),'Formulario de Preguntas'!$C$2:$FN$85,3,FALSE),"")</f>
        <v/>
      </c>
      <c r="BJ301" s="1" t="str">
        <f>IFERROR(VLOOKUP(CONCATENATE(BH$1,BH301),'Formulario de Preguntas'!$C$2:$FN$85,4,FALSE),"")</f>
        <v/>
      </c>
      <c r="BL301" s="29">
        <f>IF($B301='Formulario de Respuestas'!$D300,'Formulario de Respuestas'!$X300,"ES DIFERENTE")</f>
        <v>0</v>
      </c>
      <c r="BM301" s="19" t="str">
        <f>IFERROR(VLOOKUP(CONCATENATE(BL$1,BL301),'Formulario de Preguntas'!$C$2:$FN$85,3,FALSE),"")</f>
        <v/>
      </c>
      <c r="BN301" s="1" t="str">
        <f>IFERROR(VLOOKUP(CONCATENATE(BL$1,BL301),'Formulario de Preguntas'!$C$2:$FN$85,4,FALSE),"")</f>
        <v/>
      </c>
      <c r="BP301" s="1">
        <f t="shared" si="13"/>
        <v>0</v>
      </c>
      <c r="BQ301" s="1">
        <f t="shared" si="14"/>
        <v>0.25</v>
      </c>
      <c r="BR301" s="1">
        <f t="shared" si="15"/>
        <v>0</v>
      </c>
      <c r="BS301" s="1">
        <f>COUNTIF('Formulario de Respuestas'!$E300:$AC300,"A")</f>
        <v>0</v>
      </c>
      <c r="BT301" s="1">
        <f>COUNTIF('Formulario de Respuestas'!$E300:$AC300,"B")</f>
        <v>0</v>
      </c>
      <c r="BU301" s="1">
        <f>COUNTIF('Formulario de Respuestas'!$E300:$AC300,"C")</f>
        <v>0</v>
      </c>
      <c r="BV301" s="1">
        <f>COUNTIF('Formulario de Respuestas'!$E300:$AC300,"D")</f>
        <v>0</v>
      </c>
      <c r="BW301" s="1">
        <f>COUNTIF('Formulario de Respuestas'!$E300:$AC300,"E (RESPUESTA ANULADA)")</f>
        <v>0</v>
      </c>
    </row>
  </sheetData>
  <sheetProtection password="802D" sheet="1" objects="1" scenarios="1"/>
  <autoFilter ref="A2:BP2"/>
  <mergeCells count="21">
    <mergeCell ref="BL1:BN1"/>
    <mergeCell ref="AV1:AX1"/>
    <mergeCell ref="AY1:BA1"/>
    <mergeCell ref="BB1:BD1"/>
    <mergeCell ref="BE1:BG1"/>
    <mergeCell ref="BH1:BJ1"/>
    <mergeCell ref="AG1:AI1"/>
    <mergeCell ref="AJ1:AL1"/>
    <mergeCell ref="AM1:AO1"/>
    <mergeCell ref="AP1:AR1"/>
    <mergeCell ref="AS1:AU1"/>
    <mergeCell ref="R1:T1"/>
    <mergeCell ref="U1:W1"/>
    <mergeCell ref="X1:Z1"/>
    <mergeCell ref="AA1:AC1"/>
    <mergeCell ref="AD1:AF1"/>
    <mergeCell ref="O1:Q1"/>
    <mergeCell ref="C1:E1"/>
    <mergeCell ref="F1:H1"/>
    <mergeCell ref="I1:K1"/>
    <mergeCell ref="L1:N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0" sqref="A20"/>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7" t="s">
        <v>39</v>
      </c>
      <c r="B1" s="53" t="s">
        <v>146</v>
      </c>
      <c r="C1" s="54" t="s">
        <v>37</v>
      </c>
    </row>
    <row r="2" spans="1:3" ht="25.5" customHeight="1" x14ac:dyDescent="0.25">
      <c r="A2" s="43" t="s">
        <v>1</v>
      </c>
      <c r="B2" s="21">
        <f>COUNTIF('Analisis Respuestas'!$C$2:$C$201,"A")</f>
        <v>0</v>
      </c>
      <c r="C2" s="45">
        <f>$B$2*$C$7/$B$7</f>
        <v>0</v>
      </c>
    </row>
    <row r="3" spans="1:3" ht="25.5" customHeight="1" x14ac:dyDescent="0.25">
      <c r="A3" s="52" t="s">
        <v>2</v>
      </c>
      <c r="B3" s="22">
        <f>COUNTIF('Analisis Respuestas'!$C$2:$C$201,"B")</f>
        <v>14</v>
      </c>
      <c r="C3" s="46">
        <f>$B$3*$C$7/$B$7</f>
        <v>1</v>
      </c>
    </row>
    <row r="4" spans="1:3" ht="25.5" customHeight="1" x14ac:dyDescent="0.25">
      <c r="A4" s="43" t="s">
        <v>3</v>
      </c>
      <c r="B4" s="21">
        <f>COUNTIF('Analisis Respuestas'!$C$2:$C$201,"C")</f>
        <v>0</v>
      </c>
      <c r="C4" s="45">
        <f>$B$4*$C$7/$B$7</f>
        <v>0</v>
      </c>
    </row>
    <row r="5" spans="1:3" ht="25.5" customHeight="1" x14ac:dyDescent="0.25">
      <c r="A5" s="44" t="s">
        <v>4</v>
      </c>
      <c r="B5" s="22">
        <f>COUNTIF('Analisis Respuestas'!$C$2:$C$201,"D")</f>
        <v>0</v>
      </c>
      <c r="C5" s="46">
        <f>$B$5*$C$7/$B$7</f>
        <v>0</v>
      </c>
    </row>
    <row r="6" spans="1:3" ht="25.5" customHeight="1" x14ac:dyDescent="0.25">
      <c r="A6" s="49" t="s">
        <v>144</v>
      </c>
      <c r="B6" s="50">
        <f>COUNTIF('Analisis Respuestas'!$C$2:$C$201,"E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3" x14ac:dyDescent="0.25">
      <c r="B21" s="10"/>
      <c r="C21" s="11"/>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{EB1091EE-E736-4BC2-9AFF-9BC4900D6D9B}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B1091EE-E736-4BC2-9AFF-9BC4900D6D9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147</v>
      </c>
      <c r="C1" s="54" t="s">
        <v>37</v>
      </c>
    </row>
    <row r="2" spans="1:3" ht="25.5" customHeight="1" x14ac:dyDescent="0.25">
      <c r="A2" s="43" t="s">
        <v>1</v>
      </c>
      <c r="B2" s="21">
        <f>COUNTIF('Analisis Respuestas'!$F$2:$F$201,"A")</f>
        <v>1</v>
      </c>
      <c r="C2" s="45">
        <f>$B$2*$C$7/$B$7</f>
        <v>7.1428571428571425E-2</v>
      </c>
    </row>
    <row r="3" spans="1:3" ht="25.5" customHeight="1" x14ac:dyDescent="0.25">
      <c r="A3" s="22" t="s">
        <v>2</v>
      </c>
      <c r="B3" s="22">
        <f>COUNTIF('Analisis Respuestas'!$F$2:$F$201,"B")</f>
        <v>0</v>
      </c>
      <c r="C3" s="46">
        <f>$B$3*$C$7/$B$7</f>
        <v>0</v>
      </c>
    </row>
    <row r="4" spans="1:3" ht="25.5" customHeight="1" x14ac:dyDescent="0.25">
      <c r="A4" s="43" t="s">
        <v>3</v>
      </c>
      <c r="B4" s="21">
        <f>COUNTIF('Analisis Respuestas'!$F$2:$F$201,"C")</f>
        <v>0</v>
      </c>
      <c r="C4" s="45">
        <f>$B$4*$C$7/$B$7</f>
        <v>0</v>
      </c>
    </row>
    <row r="5" spans="1:3" ht="25.5" customHeight="1" x14ac:dyDescent="0.25">
      <c r="A5" s="52" t="s">
        <v>4</v>
      </c>
      <c r="B5" s="22">
        <f>COUNTIF('Analisis Respuestas'!$F$2:$F$201,"D")</f>
        <v>13</v>
      </c>
      <c r="C5" s="46">
        <f>$B$5*$C$7/$B$7</f>
        <v>0.9285714285714286</v>
      </c>
    </row>
    <row r="6" spans="1:3" ht="25.5" customHeight="1" x14ac:dyDescent="0.25">
      <c r="A6" s="49" t="s">
        <v>144</v>
      </c>
      <c r="B6" s="50">
        <f>COUNTIF('Analisis Respuestas'!$F$2:$F$201,"E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{8864BE37-9329-48D8-99E5-BB5B961D12BA}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64BE37-9329-48D8-99E5-BB5B961D12B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election activeCell="B6" sqref="B6"/>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148</v>
      </c>
      <c r="C1" s="54" t="s">
        <v>37</v>
      </c>
    </row>
    <row r="2" spans="1:3" ht="25.5" customHeight="1" x14ac:dyDescent="0.25">
      <c r="A2" s="43" t="s">
        <v>1</v>
      </c>
      <c r="B2" s="21">
        <f>COUNTIF('Analisis Respuestas'!$I$2:$I$201,"A")</f>
        <v>0</v>
      </c>
      <c r="C2" s="45">
        <f>$B$2*$C$7/$B$7</f>
        <v>0</v>
      </c>
    </row>
    <row r="3" spans="1:3" ht="25.5" customHeight="1" x14ac:dyDescent="0.25">
      <c r="A3" s="22" t="s">
        <v>2</v>
      </c>
      <c r="B3" s="22">
        <f>COUNTIF('Analisis Respuestas'!$I$2:$I$201,"B")</f>
        <v>0</v>
      </c>
      <c r="C3" s="46">
        <f>$B$3*$C$7/$B$7</f>
        <v>0</v>
      </c>
    </row>
    <row r="4" spans="1:3" ht="25.5" customHeight="1" x14ac:dyDescent="0.25">
      <c r="A4" s="55" t="s">
        <v>3</v>
      </c>
      <c r="B4" s="21">
        <f>COUNTIF('Analisis Respuestas'!$I$2:$I$201,"C")</f>
        <v>12</v>
      </c>
      <c r="C4" s="45">
        <f>$B$4*$C$7/$B$7</f>
        <v>0.8571428571428571</v>
      </c>
    </row>
    <row r="5" spans="1:3" ht="25.5" customHeight="1" x14ac:dyDescent="0.25">
      <c r="A5" s="22" t="s">
        <v>4</v>
      </c>
      <c r="B5" s="22">
        <f>COUNTIF('Analisis Respuestas'!$I$2:$I$201,"D")</f>
        <v>1</v>
      </c>
      <c r="C5" s="46">
        <f>$B$5*$C$7/$B$7</f>
        <v>7.1428571428571425E-2</v>
      </c>
    </row>
    <row r="6" spans="1:3" ht="25.5" customHeight="1" x14ac:dyDescent="0.25">
      <c r="A6" s="49" t="s">
        <v>144</v>
      </c>
      <c r="B6" s="50">
        <f>COUNTIF('Analisis Respuestas'!$I$2:$I$201,"E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{5BB6B1B6-DB87-4299-B362-8347B96DAE8B}</x14:id>
        </ext>
      </extLst>
    </cfRule>
  </conditionalFormatting>
  <pageMargins left="0.7" right="0.7" top="0.75" bottom="0.75" header="0.3" footer="0.3"/>
  <pageSetup orientation="portrait"/>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BB6B1B6-DB87-4299-B362-8347B96DAE8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B6" sqref="B6"/>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149</v>
      </c>
      <c r="C1" s="54" t="s">
        <v>37</v>
      </c>
    </row>
    <row r="2" spans="1:3" ht="25.5" customHeight="1" x14ac:dyDescent="0.25">
      <c r="A2" s="43" t="s">
        <v>1</v>
      </c>
      <c r="B2" s="21">
        <f>COUNTIF('Analisis Respuestas'!$L$2:$L$201,"A")</f>
        <v>3</v>
      </c>
      <c r="C2" s="45">
        <f>$B$2*$C$7/$B$7</f>
        <v>0.21428571428571427</v>
      </c>
    </row>
    <row r="3" spans="1:3" ht="25.5" customHeight="1" x14ac:dyDescent="0.25">
      <c r="A3" s="22" t="s">
        <v>2</v>
      </c>
      <c r="B3" s="22">
        <f>COUNTIF('Analisis Respuestas'!$L$2:$L$201,"B")</f>
        <v>0</v>
      </c>
      <c r="C3" s="46">
        <f>$B$3*$C$7/$B$7</f>
        <v>0</v>
      </c>
    </row>
    <row r="4" spans="1:3" ht="25.5" customHeight="1" x14ac:dyDescent="0.25">
      <c r="A4" s="21" t="s">
        <v>3</v>
      </c>
      <c r="B4" s="21">
        <f>COUNTIF('Analisis Respuestas'!$L$2:$L$201,"C")</f>
        <v>2</v>
      </c>
      <c r="C4" s="45">
        <f>$B$4*$C$7/$B$7</f>
        <v>0.14285714285714285</v>
      </c>
    </row>
    <row r="5" spans="1:3" ht="25.5" customHeight="1" x14ac:dyDescent="0.25">
      <c r="A5" s="26" t="s">
        <v>4</v>
      </c>
      <c r="B5" s="22">
        <f>COUNTIF('Analisis Respuestas'!$L$2:$L$201,"D")</f>
        <v>8</v>
      </c>
      <c r="C5" s="46">
        <f>$B$5*$C$7/$B$7</f>
        <v>0.5714285714285714</v>
      </c>
    </row>
    <row r="6" spans="1:3" ht="25.5" customHeight="1" x14ac:dyDescent="0.25">
      <c r="A6" s="49" t="s">
        <v>144</v>
      </c>
      <c r="B6" s="50">
        <f>COUNTIF('Analisis Respuestas'!$L$2:$L$201,"E (RESPUESTA ANULADA)")</f>
        <v>1</v>
      </c>
      <c r="C6" s="51">
        <f>$B$6*$C$7/$B$7</f>
        <v>7.1428571428571425E-2</v>
      </c>
    </row>
    <row r="7" spans="1:3" x14ac:dyDescent="0.25">
      <c r="A7" s="43" t="s">
        <v>16</v>
      </c>
      <c r="B7" s="21">
        <f>SUM(B2:B6)</f>
        <v>14</v>
      </c>
      <c r="C7" s="45">
        <v>1</v>
      </c>
    </row>
    <row r="12" spans="1:3" x14ac:dyDescent="0.25">
      <c r="B12" s="23"/>
    </row>
    <row r="15" spans="1:3" x14ac:dyDescent="0.25">
      <c r="C15" s="24"/>
    </row>
    <row r="16" spans="1:3" x14ac:dyDescent="0.25">
      <c r="C16" s="24"/>
    </row>
    <row r="20" spans="2:2" x14ac:dyDescent="0.25">
      <c r="B20" s="10"/>
    </row>
    <row r="21" spans="2:2" ht="14.25" customHeight="1" x14ac:dyDescent="0.25"/>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{157D22DF-94FA-46F6-AAFB-B7DA18E6A698}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7D22DF-94FA-46F6-AAFB-B7DA18E6A69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3" sqref="K3"/>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150</v>
      </c>
      <c r="C1" s="54" t="s">
        <v>37</v>
      </c>
    </row>
    <row r="2" spans="1:3" ht="25.5" customHeight="1" x14ac:dyDescent="0.25">
      <c r="A2" s="43" t="s">
        <v>1</v>
      </c>
      <c r="B2" s="21">
        <f>COUNTIF('Analisis Respuestas'!$O$2:$O$201,"A")</f>
        <v>3</v>
      </c>
      <c r="C2" s="45">
        <f>$B$2*$C$7/$B$7</f>
        <v>0.21428571428571427</v>
      </c>
    </row>
    <row r="3" spans="1:3" ht="25.5" customHeight="1" x14ac:dyDescent="0.25">
      <c r="A3" s="22" t="s">
        <v>2</v>
      </c>
      <c r="B3" s="22">
        <f>COUNTIF('Analisis Respuestas'!$O$2:$O$201,"B")</f>
        <v>3</v>
      </c>
      <c r="C3" s="46">
        <f>$B$3*$C$7/$B$7</f>
        <v>0.21428571428571427</v>
      </c>
    </row>
    <row r="4" spans="1:3" ht="25.5" customHeight="1" x14ac:dyDescent="0.25">
      <c r="A4" s="55" t="s">
        <v>3</v>
      </c>
      <c r="B4" s="21">
        <f>COUNTIF('Analisis Respuestas'!$O$2:$O$201,"C")</f>
        <v>6</v>
      </c>
      <c r="C4" s="45">
        <f>$B$4*$C$7/$B$7</f>
        <v>0.42857142857142855</v>
      </c>
    </row>
    <row r="5" spans="1:3" ht="25.5" customHeight="1" x14ac:dyDescent="0.25">
      <c r="A5" s="22" t="s">
        <v>4</v>
      </c>
      <c r="B5" s="22">
        <f>COUNTIF('Analisis Respuestas'!$O$2:$O$201,"D")</f>
        <v>2</v>
      </c>
      <c r="C5" s="46">
        <f>$B$5*$C$7/$B$7</f>
        <v>0.14285714285714285</v>
      </c>
    </row>
    <row r="6" spans="1:3" ht="25.5" customHeight="1" x14ac:dyDescent="0.25">
      <c r="A6" s="49" t="s">
        <v>144</v>
      </c>
      <c r="B6" s="50">
        <f>COUNTIF('Analisis Respuestas'!$O$2:$O$201,"E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{F1A95E1D-B5C4-4255-9ADB-CD935A9B9526}</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1A95E1D-B5C4-4255-9ADB-CD935A9B9526}">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L2" sqref="L2"/>
    </sheetView>
  </sheetViews>
  <sheetFormatPr baseColWidth="10" defaultRowHeight="15" x14ac:dyDescent="0.25"/>
  <cols>
    <col min="1" max="1" width="24" style="20" bestFit="1" customWidth="1"/>
    <col min="2" max="2" width="27.7109375" customWidth="1"/>
    <col min="3" max="3" width="20.28515625" customWidth="1"/>
    <col min="13" max="14" width="11.42578125" customWidth="1"/>
  </cols>
  <sheetData>
    <row r="1" spans="1:3" ht="36" customHeight="1" x14ac:dyDescent="0.25">
      <c r="A1" s="48" t="s">
        <v>39</v>
      </c>
      <c r="B1" s="53" t="s">
        <v>152</v>
      </c>
      <c r="C1" s="54" t="s">
        <v>37</v>
      </c>
    </row>
    <row r="2" spans="1:3" ht="25.5" customHeight="1" x14ac:dyDescent="0.25">
      <c r="A2" s="43" t="s">
        <v>1</v>
      </c>
      <c r="B2" s="21">
        <f>COUNTIF('Analisis Respuestas'!$R$2:$R$201,"A")</f>
        <v>1</v>
      </c>
      <c r="C2" s="45">
        <f>$B$2*$C$7/$B$7</f>
        <v>7.1428571428571425E-2</v>
      </c>
    </row>
    <row r="3" spans="1:3" ht="25.5" customHeight="1" x14ac:dyDescent="0.25">
      <c r="A3" s="22" t="s">
        <v>2</v>
      </c>
      <c r="B3" s="22">
        <f>COUNTIF('Analisis Respuestas'!$R$2:$R$201,"B")</f>
        <v>5</v>
      </c>
      <c r="C3" s="46">
        <f>$B$3*$C$7/$B$7</f>
        <v>0.35714285714285715</v>
      </c>
    </row>
    <row r="4" spans="1:3" ht="25.5" customHeight="1" x14ac:dyDescent="0.25">
      <c r="A4" s="55" t="s">
        <v>3</v>
      </c>
      <c r="B4" s="21">
        <f>COUNTIF('Analisis Respuestas'!$R$2:$R$201,"C")</f>
        <v>7</v>
      </c>
      <c r="C4" s="45">
        <f>$B$4*$C$7/$B$7</f>
        <v>0.5</v>
      </c>
    </row>
    <row r="5" spans="1:3" ht="25.5" customHeight="1" x14ac:dyDescent="0.25">
      <c r="A5" s="22" t="s">
        <v>4</v>
      </c>
      <c r="B5" s="22">
        <f>COUNTIF('Analisis Respuestas'!$R$2:$R$201,"D")</f>
        <v>1</v>
      </c>
      <c r="C5" s="46">
        <f>$B$5*$C$7/$B$7</f>
        <v>7.1428571428571425E-2</v>
      </c>
    </row>
    <row r="6" spans="1:3" ht="25.5" customHeight="1" x14ac:dyDescent="0.25">
      <c r="A6" s="49" t="s">
        <v>144</v>
      </c>
      <c r="B6" s="50">
        <f>COUNTIF('Analisis Respuestas'!$R$2:$R$201,"E (RESPUESTA ANULADA)")</f>
        <v>0</v>
      </c>
      <c r="C6" s="51">
        <f>$B$6*$C$7/$B$7</f>
        <v>0</v>
      </c>
    </row>
    <row r="7" spans="1:3" x14ac:dyDescent="0.25">
      <c r="A7" s="43" t="s">
        <v>16</v>
      </c>
      <c r="B7" s="21">
        <f>SUM(B2:B6)</f>
        <v>14</v>
      </c>
      <c r="C7" s="45">
        <v>1</v>
      </c>
    </row>
    <row r="12" spans="1:3" x14ac:dyDescent="0.25">
      <c r="B12" s="23"/>
    </row>
    <row r="15" spans="1:3" x14ac:dyDescent="0.25">
      <c r="C15" s="24"/>
    </row>
    <row r="16" spans="1:3" x14ac:dyDescent="0.25">
      <c r="C16" s="24"/>
    </row>
    <row r="21" spans="2:2" ht="14.2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{27782642-5E23-45F0-85C0-B2853EF8140C}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782642-5E23-45F0-85C0-B2853EF8140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4</vt:i4>
      </vt:variant>
    </vt:vector>
  </HeadingPairs>
  <TitlesOfParts>
    <vt:vector size="29" baseType="lpstr">
      <vt:lpstr>Formulario de Preguntas</vt:lpstr>
      <vt:lpstr>Formulario de Respuestas</vt:lpstr>
      <vt:lpstr>Analisis Respuestas</vt:lpstr>
      <vt:lpstr>Analisis Pregunta (1)</vt:lpstr>
      <vt:lpstr>Analisis Pregunta (2)</vt:lpstr>
      <vt:lpstr>Analisis Pregunta (3)</vt:lpstr>
      <vt:lpstr>Analisis Pregunta (4)</vt:lpstr>
      <vt:lpstr>Analisis Pregunta (5)</vt:lpstr>
      <vt:lpstr>Analisis Pregunta (6)</vt:lpstr>
      <vt:lpstr>Analisis Pregunta (7)</vt:lpstr>
      <vt:lpstr>Analisis Pregunta (8)</vt:lpstr>
      <vt:lpstr>Analisis Pregunta (9)</vt:lpstr>
      <vt:lpstr>Analisis Pregunta (10)</vt:lpstr>
      <vt:lpstr>Analisis Pregunta (11)</vt:lpstr>
      <vt:lpstr>Analisis Pregunta (12)</vt:lpstr>
      <vt:lpstr>Analisis Pregunta (13)</vt:lpstr>
      <vt:lpstr>Analisis Pregunta (14)</vt:lpstr>
      <vt:lpstr>Analisis Pregunta (15)</vt:lpstr>
      <vt:lpstr>Analisis Pregunta (16)</vt:lpstr>
      <vt:lpstr>Analisis Pregunta (17)</vt:lpstr>
      <vt:lpstr>Analisis Pregunta (18)</vt:lpstr>
      <vt:lpstr>Analisis Pregunta (19)</vt:lpstr>
      <vt:lpstr>Analisis Pregunta (20)</vt:lpstr>
      <vt:lpstr>Analisis Pregunta (21)</vt:lpstr>
      <vt:lpstr>Hoja1</vt:lpstr>
      <vt:lpstr>'Formulario de Preguntas'!Área_de_impresión</vt:lpstr>
      <vt:lpstr>RESPUESTA</vt:lpstr>
      <vt:lpstr>RESPUESTAS</vt:lpstr>
      <vt:lpstr>TABLA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Castañeda Murcia</dc:creator>
  <cp:lastModifiedBy>CLAUDIA</cp:lastModifiedBy>
  <dcterms:created xsi:type="dcterms:W3CDTF">2014-12-16T20:34:14Z</dcterms:created>
  <dcterms:modified xsi:type="dcterms:W3CDTF">2015-08-03T20:11:13Z</dcterms:modified>
</cp:coreProperties>
</file>